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880" activeTab="0"/>
  </bookViews>
  <sheets>
    <sheet name="総括" sheetId="1" r:id="rId1"/>
    <sheet name="第１表 組合数・組合員数" sheetId="2" r:id="rId2"/>
    <sheet name="第２表 組織率" sheetId="3" r:id="rId3"/>
    <sheet name="第３表 産業別" sheetId="4" r:id="rId4"/>
    <sheet name="第４表 規模別" sheetId="5" r:id="rId5"/>
    <sheet name="第５表 パートタイム" sheetId="6" r:id="rId6"/>
    <sheet name="第６表 加盟状況" sheetId="7" r:id="rId7"/>
  </sheets>
  <definedNames>
    <definedName name="_xlfn.COUNTIFS" hidden="1">#NAME?</definedName>
    <definedName name="_xlfn.SUMIFS" hidden="1">#NAME?</definedName>
    <definedName name="_xlnm.Print_Area" localSheetId="0">'総括'!$A$1:$V$49</definedName>
    <definedName name="_xlnm.Print_Area" localSheetId="1">'第１表 組合数・組合員数'!$A$1:$T$36</definedName>
    <definedName name="_xlnm.Print_Area" localSheetId="2">'第２表 組織率'!$A$1:$S$48</definedName>
    <definedName name="_xlnm.Print_Area" localSheetId="3">'第３表 産業別'!$A$1:$L$34</definedName>
    <definedName name="_xlnm.Print_Area" localSheetId="4">'第４表 規模別'!$A$1:$N$43</definedName>
    <definedName name="_xlnm.Print_Area" localSheetId="5">'第５表 パートタイム'!$A$1:$J$39</definedName>
    <definedName name="_xlnm.Print_Area" localSheetId="6">'第６表 加盟状況'!$A$1:$K$41</definedName>
  </definedNames>
  <calcPr fullCalcOnLoad="1" refMode="R1C1"/>
</workbook>
</file>

<file path=xl/comments3.xml><?xml version="1.0" encoding="utf-8"?>
<comments xmlns="http://schemas.openxmlformats.org/spreadsheetml/2006/main">
  <authors>
    <author>東京都</author>
  </authors>
  <commentList>
    <comment ref="I25" authorId="0">
      <text>
        <r>
          <rPr>
            <b/>
            <sz val="9"/>
            <rFont val="ＭＳ Ｐゴシック"/>
            <family val="3"/>
          </rPr>
          <t>従業者総数　－　個人事業主　－　無給の家族従業者　－　有給役員　＝　東京都の雇用者数
　9,657,306　－　　177,203　　 －　　　　41,745　　　　　－　　546,439　 ＝　8,891,919</t>
        </r>
      </text>
    </comment>
    <comment ref="I20" authorId="0">
      <text>
        <r>
          <rPr>
            <sz val="9"/>
            <rFont val="ＭＳ Ｐゴシック"/>
            <family val="3"/>
          </rPr>
          <t>従業者総数　－　個人事業主　－　無給の家族従業者　－　有給役員　＝　東京都の雇用者数
　9,520,835　　－　　212,728　　 －　　　　50,810　　　　　　－　　645,661　 ＝　8,611,636</t>
        </r>
      </text>
    </comment>
  </commentList>
</comments>
</file>

<file path=xl/sharedStrings.xml><?xml version="1.0" encoding="utf-8"?>
<sst xmlns="http://schemas.openxmlformats.org/spreadsheetml/2006/main" count="268" uniqueCount="199">
  <si>
    <t>組合数</t>
  </si>
  <si>
    <t>組合員数</t>
  </si>
  <si>
    <t>対前年</t>
  </si>
  <si>
    <t>増減数</t>
  </si>
  <si>
    <t>％</t>
  </si>
  <si>
    <t>人</t>
  </si>
  <si>
    <t>東京都</t>
  </si>
  <si>
    <r>
      <t>全</t>
    </r>
    <r>
      <rPr>
        <sz val="10.5"/>
        <rFont val="Century"/>
        <family val="1"/>
      </rPr>
      <t xml:space="preserve">       </t>
    </r>
    <r>
      <rPr>
        <sz val="10.5"/>
        <rFont val="ＭＳ 明朝"/>
        <family val="1"/>
      </rPr>
      <t>国</t>
    </r>
  </si>
  <si>
    <t>組織率</t>
  </si>
  <si>
    <t>雇用者数</t>
  </si>
  <si>
    <t>総　　　　数</t>
  </si>
  <si>
    <t>30～99人</t>
  </si>
  <si>
    <t>総数</t>
  </si>
  <si>
    <t>連合東京</t>
  </si>
  <si>
    <t>東京地評</t>
  </si>
  <si>
    <t>東京労連</t>
  </si>
  <si>
    <t>東京全労協</t>
  </si>
  <si>
    <t>重複</t>
  </si>
  <si>
    <t>企　　業　　規　　模</t>
  </si>
  <si>
    <t>年</t>
  </si>
  <si>
    <t>組合数</t>
  </si>
  <si>
    <t>第３表　産業別組織状況</t>
  </si>
  <si>
    <t>組合員数</t>
  </si>
  <si>
    <t>増減数</t>
  </si>
  <si>
    <t>産</t>
  </si>
  <si>
    <t>業</t>
  </si>
  <si>
    <t>都内主要労働団体</t>
  </si>
  <si>
    <t>全国の組織率及び組合員数は単一労働組合の集計値であり、東京都の組合員数は単位労働組合の集計値である。</t>
  </si>
  <si>
    <t>●</t>
  </si>
  <si>
    <t>29人以下</t>
  </si>
  <si>
    <t>※単一労働組合とは・・・「単位組織組合」（下部組織を持たない組合）と「単一組織組合」（下部組織を持つ組合）の合計。
　単位労働組合とは・・・「単位組織組合」と「単一組織組合」の下部組合（単位扱組合）の合計。</t>
  </si>
  <si>
    <t>事業所・企業統計調査は2009(平成21)年から経済センサスに統合されたため、以下はその結果より算出</t>
  </si>
  <si>
    <t>重複とは、二つ以上の団体に加盟しているものである。</t>
  </si>
  <si>
    <t>無加盟</t>
  </si>
  <si>
    <t>2003年2月、東京地評と東京労連が組織合流し、新「東京地評」となった結果、「東京労連」加盟の組合の多くは「東京地評」に重複加盟しているが、合流後も「東京労連」のみ加盟の組合も存在することから別記載とする。</t>
  </si>
  <si>
    <t>【都内主要労働団体の正式名称】</t>
  </si>
  <si>
    <t>連合東京　：日本労働組合総連合会東京都連合会</t>
  </si>
  <si>
    <t>東京地評　：東京地方労働組合評議会</t>
  </si>
  <si>
    <t>東京労連　：東京地方労働組合総連合</t>
  </si>
  <si>
    <t>東京全労協：全国労働組合連絡協議会東京協議会</t>
  </si>
  <si>
    <t>３　産業別組織状況（第３表）</t>
  </si>
  <si>
    <t>◎</t>
  </si>
  <si>
    <t>４　経営組織別･規模別組織状況（第４表）</t>
  </si>
  <si>
    <t>第４表　経営組織別・規模別単位労働組合数及び組合員数</t>
  </si>
  <si>
    <t>「労組法」</t>
  </si>
  <si>
    <t>・・・・・・</t>
  </si>
  <si>
    <t>「地公労法」</t>
  </si>
  <si>
    <t>「国公法」</t>
  </si>
  <si>
    <t>「地公法」</t>
  </si>
  <si>
    <t>２　労働組合推定組織率（第２表）</t>
  </si>
  <si>
    <t>第２表　東京都及び全国における推定組織率の推移</t>
  </si>
  <si>
    <t>2005(平成17)</t>
  </si>
  <si>
    <t>2007(平成19)</t>
  </si>
  <si>
    <t>2008(平成20)</t>
  </si>
  <si>
    <t>(注)</t>
  </si>
  <si>
    <t>全国の雇用者数は、総務省統計局「労働力調査」各年６月分による。</t>
  </si>
  <si>
    <t>東京都の推定組織率は、次の方法で算出した。</t>
  </si>
  <si>
    <t>　主要労働団体別組合員数は、「連合東京」106万2,003人、
「東京地評」21万9,894人</t>
  </si>
  <si>
    <t>労働組合法。主として民間企業従業員に適用する。</t>
  </si>
  <si>
    <t>地方公営企業労働関係法。主として地方公営企業職員に適用する。</t>
  </si>
  <si>
    <t>国家公務員法。主として国の一般職員に適用する。</t>
  </si>
  <si>
    <t>地方公務員法。主として地方公共団体の一般職員に適用する。</t>
  </si>
  <si>
    <t>企業規模の「その他」は、１組合が二つ以上の企業または個人の労働者から組織された組合などである。</t>
  </si>
  <si>
    <t>　　　　民　　　間</t>
  </si>
  <si>
    <t>農業,林業</t>
  </si>
  <si>
    <t>漁業</t>
  </si>
  <si>
    <t>鉱業,採石業,
砂利採取業</t>
  </si>
  <si>
    <t>建設業</t>
  </si>
  <si>
    <t>製造業</t>
  </si>
  <si>
    <t>電気･ガス・熱供給・
水道業</t>
  </si>
  <si>
    <t>情報通信業</t>
  </si>
  <si>
    <t>運輸業,郵便業</t>
  </si>
  <si>
    <t>卸売業,小売業</t>
  </si>
  <si>
    <t>金融業,保険業</t>
  </si>
  <si>
    <t>不動産業,物品賃貸業</t>
  </si>
  <si>
    <t>学術研究,
専門・技術サービス業</t>
  </si>
  <si>
    <t>宿泊業,
飲食サービス業</t>
  </si>
  <si>
    <t>生活関連サービス業,
娯楽業</t>
  </si>
  <si>
    <t>教育,学習支援業</t>
  </si>
  <si>
    <t>医療,福祉</t>
  </si>
  <si>
    <t>複合サービス事業</t>
  </si>
  <si>
    <t>サービス業（その他）</t>
  </si>
  <si>
    <t>公務</t>
  </si>
  <si>
    <t>分類不能の産業</t>
  </si>
  <si>
    <t>100～299人</t>
  </si>
  <si>
    <t>300～499人</t>
  </si>
  <si>
    <t>500～999人</t>
  </si>
  <si>
    <t>1,000～4,999人</t>
  </si>
  <si>
    <t>5,000人以上</t>
  </si>
  <si>
    <t>その他</t>
  </si>
  <si>
    <t>　　　　国　公　営</t>
  </si>
  <si>
    <t>全産業</t>
  </si>
  <si>
    <t>総組合員数</t>
  </si>
  <si>
    <t>　「パートタイム労働者」とは、正社員・正職員以外で、その事業所の一般労働者より1日の所定労働時間が短い者、1日の所定労働時間が同じであっても1週の所定労働日数が少ない者又は事業所においてパートタイマー、パート等と呼ばれている労働者をいう。</t>
  </si>
  <si>
    <t>(注)</t>
  </si>
  <si>
    <t>産業労働局</t>
  </si>
  <si>
    <t>労働組合基礎調査（東京都分）の概要　</t>
  </si>
  <si>
    <t>(1)調査対象</t>
  </si>
  <si>
    <r>
      <t xml:space="preserve">  都内全域のすべての労働組合。ただし、集計は労働組合の基礎的単位である｢単位労働
組合</t>
    </r>
    <r>
      <rPr>
        <sz val="9"/>
        <rFont val="ＭＳ 明朝"/>
        <family val="1"/>
      </rPr>
      <t>（注）</t>
    </r>
    <r>
      <rPr>
        <sz val="11"/>
        <rFont val="ＭＳ 明朝"/>
        <family val="1"/>
      </rPr>
      <t xml:space="preserve">｣の組合数及び組合員数
</t>
    </r>
    <r>
      <rPr>
        <sz val="9"/>
        <rFont val="ＭＳ 明朝"/>
        <family val="1"/>
      </rPr>
      <t>（注）規約上労働者が当該組織に個人加入する形式をとり、かつ、その内部に①独自の活動を行い得る下部組織（支部等）がない組合、又は②独自の活動を行い得る下部組織（支部等）がある組合の最下部の組織</t>
    </r>
  </si>
  <si>
    <t>(2)調査方法</t>
  </si>
  <si>
    <t xml:space="preserve">  原則として労働相談情報センター職員による直接面接方式（一部郵送調査）</t>
  </si>
  <si>
    <t>(3)調査事項</t>
  </si>
  <si>
    <t xml:space="preserve">  組合の名称、所在地、組合員数、加盟組織系統等</t>
  </si>
  <si>
    <t>(4)調査期日</t>
  </si>
  <si>
    <t>《調査結果のポイント》</t>
  </si>
  <si>
    <t>１　労働組合数と労働組合員数（第１表）</t>
  </si>
  <si>
    <t>第１表　単位労働組合数及び組合員数の推移</t>
  </si>
  <si>
    <t>　対前年</t>
  </si>
  <si>
    <r>
      <t>増減率</t>
    </r>
    <r>
      <rPr>
        <sz val="8"/>
        <rFont val="ＭＳ 明朝"/>
        <family val="1"/>
      </rPr>
      <t>（％）</t>
    </r>
  </si>
  <si>
    <t>６　都内主要労働団体への加盟状況(第６表)</t>
  </si>
  <si>
    <t>第６表　都内主要労働団体別単位労働組合数及び組合員数</t>
  </si>
  <si>
    <t>第５表　パートタイム労働者の産業別組織状況</t>
  </si>
  <si>
    <t>パートタイム労働者の
組合員数</t>
  </si>
  <si>
    <t>パートタイム労働者の組合員
増減数</t>
  </si>
  <si>
    <t>産業別
構成比（％）</t>
  </si>
  <si>
    <t>５　パートタイム労働者の状況（第５表）</t>
  </si>
  <si>
    <t>(A)</t>
  </si>
  <si>
    <t>(B)</t>
  </si>
  <si>
    <t>全産業</t>
  </si>
  <si>
    <t>電気･ガス・熱供給・
水道業</t>
  </si>
  <si>
    <t>情報通信業</t>
  </si>
  <si>
    <t>(注)</t>
  </si>
  <si>
    <t>(C)</t>
  </si>
  <si>
    <t>（A－C）</t>
  </si>
  <si>
    <t>総組合員数に占める割合(％)</t>
  </si>
  <si>
    <t>構成比（％）</t>
  </si>
  <si>
    <t>※ 構成比については、端数処理のため合計が100％とならない場合がある。</t>
  </si>
  <si>
    <t>(A/B×100)</t>
  </si>
  <si>
    <r>
      <t>全体に占める割合</t>
    </r>
    <r>
      <rPr>
        <sz val="8"/>
        <rFont val="ＭＳ 明朝"/>
        <family val="1"/>
      </rPr>
      <t>（％）</t>
    </r>
  </si>
  <si>
    <t>重複加盟があるため、組合数･組合員数・対前年増減数及び全体に占める割合における各団体の合計は、必ずしも総数とは一致しない。</t>
  </si>
  <si>
    <t>※ 民間の内訳の構成比については、端数処理のため合計が合わない場合がある。</t>
  </si>
  <si>
    <t>「行労法」</t>
  </si>
  <si>
    <t>・　2014年経済センサスによる雇用者数(東京都)　</t>
  </si>
  <si>
    <t>＝ 8,891,919人　……  Ａ</t>
  </si>
  <si>
    <t xml:space="preserve">「国公営」には、行労法、地公労法、国公法、地公法の各適用組合員のほか、国公営の共済事業等の労組法適用組合員も含まれる。 </t>
  </si>
  <si>
    <r>
      <rPr>
        <sz val="9"/>
        <rFont val="ＭＳ 明朝"/>
        <family val="1"/>
      </rPr>
      <t>◆</t>
    </r>
    <r>
      <rPr>
        <sz val="11"/>
        <rFont val="ＭＳ 明朝"/>
        <family val="1"/>
      </rPr>
      <t>2006(平成18)</t>
    </r>
  </si>
  <si>
    <t>東京都の雇用者数は、総務省統計局「経済センサス」による。</t>
  </si>
  <si>
    <t>なお、調査年（◆印）の数字は確定数字である（2006年以前は「事業所・企業統計調査」）。</t>
  </si>
  <si>
    <t>（小数点以下切捨て）</t>
  </si>
  <si>
    <t>行政執行法人の労働関係に関する法律。主として行政執行法人の職員に適用する。</t>
  </si>
  <si>
    <t>　労働組合数は前年より減少するも、組合員数は増加</t>
  </si>
  <si>
    <t>2018年</t>
  </si>
  <si>
    <t>※　2017(平成29)以降の数値は、国土交通省の旧「船員単位労働組合基本調査」での調査組合を含む。</t>
  </si>
  <si>
    <t>※1  2011年の雇用者数及び組織率については、「労働力調査における東日本大震災に伴う補完推計」の推計値及びその数値を用いて計算した値である。時系列比較の際は注意を要する。
※2  2017年1月に「労働力調査」の基準人口の切替があり、2014年6月の雇用者数は、5,617万人から5,635万人にギャップ修正が行われた。
※3  東京都の2017(平成29)以降の組織率、組合員数の数値は、国土交通省の旧「船員単位労働組合基本調査」での調査組合を含む。</t>
  </si>
  <si>
    <t>2005(平成17)</t>
  </si>
  <si>
    <t>2006(平成18)</t>
  </si>
  <si>
    <t>2007(平成19)</t>
  </si>
  <si>
    <t>2008(平成20)</t>
  </si>
  <si>
    <t>2009(平成21)</t>
  </si>
  <si>
    <t>2010(平成22)</t>
  </si>
  <si>
    <t>2011(平成23)</t>
  </si>
  <si>
    <t>2012(平成24)</t>
  </si>
  <si>
    <t>2013(平成25)</t>
  </si>
  <si>
    <t>2014(平成26)</t>
  </si>
  <si>
    <t>2015(平成27)</t>
  </si>
  <si>
    <t>2016(平成28）</t>
  </si>
  <si>
    <t>2017(平成29）</t>
  </si>
  <si>
    <t>2018(平成30）</t>
  </si>
  <si>
    <r>
      <rPr>
        <sz val="9"/>
        <rFont val="ＭＳ 明朝"/>
        <family val="1"/>
      </rPr>
      <t>◆</t>
    </r>
    <r>
      <rPr>
        <sz val="11"/>
        <rFont val="ＭＳ 明朝"/>
        <family val="1"/>
      </rPr>
      <t>2009(平成21)</t>
    </r>
  </si>
  <si>
    <t>2010(平成22)</t>
  </si>
  <si>
    <t>2011(平成23)</t>
  </si>
  <si>
    <t>2012(平成24)</t>
  </si>
  <si>
    <t>2013(平成25)</t>
  </si>
  <si>
    <r>
      <rPr>
        <sz val="9"/>
        <rFont val="ＭＳ 明朝"/>
        <family val="1"/>
      </rPr>
      <t>◆</t>
    </r>
    <r>
      <rPr>
        <sz val="11"/>
        <rFont val="ＭＳ 明朝"/>
        <family val="1"/>
      </rPr>
      <t>2014(平成26)</t>
    </r>
  </si>
  <si>
    <t>2015(平成27)</t>
  </si>
  <si>
    <t>2016(平成28)</t>
  </si>
  <si>
    <t>2017(平成29)</t>
  </si>
  <si>
    <t>2018(平成30)</t>
  </si>
  <si>
    <t>2019(令和 1)</t>
  </si>
  <si>
    <t>　　都内における労働組合数は6,907組合で、前年の7,093組合を186組合下回った（△2.6％）。</t>
  </si>
  <si>
    <t>・　2019年6月の雇用者数(全国)   ÷   2014年6月の雇用者数(全国)</t>
  </si>
  <si>
    <t>・　2019年推定雇用者数(東京都)　　＝　Ａ×Ｂ</t>
  </si>
  <si>
    <r>
      <t>　　　　　  　60,230,000　　　</t>
    </r>
    <r>
      <rPr>
        <sz val="9"/>
        <rFont val="ＭＳ 明朝"/>
        <family val="1"/>
      </rPr>
      <t>　</t>
    </r>
    <r>
      <rPr>
        <sz val="11"/>
        <rFont val="ＭＳ 明朝"/>
        <family val="1"/>
      </rPr>
      <t>÷　  56,350,000</t>
    </r>
    <r>
      <rPr>
        <sz val="9"/>
        <rFont val="ＭＳ 明朝"/>
        <family val="1"/>
      </rPr>
      <t xml:space="preserve"> ※2</t>
    </r>
    <r>
      <rPr>
        <sz val="11"/>
        <rFont val="ＭＳ 明朝"/>
        <family val="1"/>
      </rPr>
      <t xml:space="preserve">　     ……  Ｂ </t>
    </r>
  </si>
  <si>
    <t>＝ 9,504,175人</t>
  </si>
  <si>
    <t>＊　推定組織率　＝　（2019年労働組合員数）÷（2019年推定雇用者数）× 100</t>
  </si>
  <si>
    <t>　　経済センサスと労働力調査から推定した東京都における2019（令和１）年の雇用者数は950万</t>
  </si>
  <si>
    <t>　4,175人である。</t>
  </si>
  <si>
    <t>2018年</t>
  </si>
  <si>
    <t>2019年</t>
  </si>
  <si>
    <t xml:space="preserve">  産業別の労働組合数では、「運輸業，郵便業」が1,178組合（都内組合数の17.1％）で最も多く、以下、「製造業」1,154組合（同16.7％）、「卸売業，小売業」853組合（同12.3％）の順となっている。</t>
  </si>
  <si>
    <t xml:space="preserve">  組合員数では、「製造業」が34万5,200人（都内組合員数の14.8％）で最も多く、以下、「卸売業,小売業」32万7,251人（同14.0％）、「金融業,保険業」28万505人（同12.0％）の順となっている。</t>
  </si>
  <si>
    <t>2019年</t>
  </si>
  <si>
    <t>　組合員数を経営組織別･規模別にみると、民間の企業規模「5,000人以上」が全体の43.0％、「1,000～4,999人」が21.8％で、これら大手企業が全体の６割超を占めている。</t>
  </si>
  <si>
    <t>　組合数比では、「民間」が92.2％、｢国公営｣が7.8％であり、組合員数比では、「民間」が94.8％、「国公営」が5.2％である。</t>
  </si>
  <si>
    <t>　パートタイム労働者の組合員数は、44万2,015人で、前年（41万9,394人）に比べて2万2,621人増加し、総組合員数の19.0％を占めている。</t>
  </si>
  <si>
    <t>　パートタイム労働者の組合員数を産業別にみると、「宿泊業,飲食サービス業」が14万3,056人で最も多く、次いで「卸売業,小売業」9万7,338人、「医療,福祉」9万1,458人の順となっている。</t>
  </si>
  <si>
    <t xml:space="preserve">  令和元年６月３０日現在</t>
  </si>
  <si>
    <r>
      <rPr>
        <sz val="12"/>
        <rFont val="ＭＳ 明朝"/>
        <family val="1"/>
      </rPr>
      <t xml:space="preserve">都内労働組合の都内雇用者に占める推定組織率は24.5％（前年比0.2％減）となった。
【概要　２ページ】
</t>
    </r>
    <r>
      <rPr>
        <sz val="12"/>
        <rFont val="ＭＳ Ｐ明朝"/>
        <family val="1"/>
      </rPr>
      <t xml:space="preserve">
</t>
    </r>
  </si>
  <si>
    <t>産業別組合員数をみると、「製造業」が34万5,200人（都内組合員数の14.8％）で最も多く、以下、「卸売業,小売業」32万7,251人（同14.0％）、「金融業,保険業」28万505人（同12.0％）の順となっている。
【概要　３ページ】</t>
  </si>
  <si>
    <t>パートタイム労働者の組合員数は44万2,015人(前年比2万2,621人増)となっている。
【概要　５ページ】</t>
  </si>
  <si>
    <t>　主要労働団体別組合員数は、「連合東京」119万429人、
　「東京地評」20万4,776人</t>
  </si>
  <si>
    <t>　産業別にみると組合員数が最も多い産業は「製造業」
　雇用形態でみるとパートタイム労働者の組合員数は約2万2,000人増加</t>
  </si>
  <si>
    <t>都内の主要労働団体別の労働組合員数は、「連合東京」が119万429人 (都内組合員数の51.0％)で最も多く、以下、｢東京地評」が20万4,776人 （同8.8％）、「東京労連」が11万2,491人（同4.8％）、「東京全労協」が　3万9,603人（同1.7％）となっている。　（注）重複加盟あり
【概要　６ページ】</t>
  </si>
  <si>
    <t>2019(令和 1）</t>
  </si>
  <si>
    <t>　都内主要労働団体への加盟状況をみると、「連合東京」は2,703組合・119万429人で都内組合員数の51.0％を占めており、「東京地評」は1,301組合・20万4,776人で同8.8％、「東京労連」は1,024組合・11万2,491人で同4.8％、「東京全労協」は436組合・3万9,603人で同1.7％となっている。
　また、これらのどこにも加盟していない「無加盟」は2,670組合・91万8,990人で同39.4％である。</t>
  </si>
  <si>
    <r>
      <t>　このたび、毎年実施している「労働組合基礎調査」（厚生労働省統計）について、東京都分の結果</t>
    </r>
    <r>
      <rPr>
        <sz val="8"/>
        <rFont val="ＭＳ 明朝"/>
        <family val="1"/>
      </rPr>
      <t>※</t>
    </r>
    <r>
      <rPr>
        <sz val="12"/>
        <rFont val="ＭＳ 明朝"/>
        <family val="1"/>
      </rPr>
      <t xml:space="preserve">がまとまりましたのでお知らせします。 </t>
    </r>
    <r>
      <rPr>
        <sz val="8"/>
        <rFont val="ＭＳ 明朝"/>
        <family val="1"/>
      </rPr>
      <t>※ 労働組合基礎調査(厚生労働省統計)の調査表情報を利用して都独自に集計</t>
    </r>
  </si>
  <si>
    <t xml:space="preserve">都内の労働組合数は6,907組合（前年比186組合減）、組合員数は233万2,386人
（前年比1万9,251人増）となった。
【概要　１ページ】
</t>
  </si>
  <si>
    <t>　労働組合員数は233万2,386人で、前年を1万9,251人上回った（0.8％）。</t>
  </si>
  <si>
    <t>令和元年12月20日</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</si>
</sst>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 &quot;0"/>
    <numFmt numFmtId="181" formatCode="0.00_ "/>
    <numFmt numFmtId="182" formatCode="0.0_ "/>
    <numFmt numFmtId="183" formatCode="#,##0;&quot;△ &quot;#,##0"/>
    <numFmt numFmtId="184" formatCode="0_ "/>
    <numFmt numFmtId="185" formatCode="0.000_ "/>
    <numFmt numFmtId="186" formatCode="#,##0.0;&quot;△ &quot;#,##0.0"/>
    <numFmt numFmtId="187" formatCode="#,##0_ "/>
    <numFmt numFmtId="188" formatCode="#,##0.0_ "/>
    <numFmt numFmtId="189" formatCode="0.00_ ;[Red]\-0.00\ "/>
    <numFmt numFmtId="190" formatCode="0.0000_ ;[Red]\-0.0000\ "/>
    <numFmt numFmtId="191" formatCode="#,##0_);[Red]\(#,##0\)"/>
    <numFmt numFmtId="192" formatCode="#,##0.00000000000;[Red]\-#,##0.00000000000"/>
    <numFmt numFmtId="193" formatCode="0.000000000000_ "/>
    <numFmt numFmtId="194" formatCode="#,##0.00_ ;[Red]\-#,##0.00\ "/>
    <numFmt numFmtId="195" formatCode="0.00000000000_ "/>
    <numFmt numFmtId="196" formatCode="0.0000000000"/>
    <numFmt numFmtId="197" formatCode="0.00000000000"/>
    <numFmt numFmtId="198" formatCode="0.000000000000"/>
    <numFmt numFmtId="199" formatCode="0.0000000000000"/>
    <numFmt numFmtId="200" formatCode="0.0000_ "/>
    <numFmt numFmtId="201" formatCode="0.00000_ "/>
    <numFmt numFmtId="202" formatCode="0.000000_ "/>
    <numFmt numFmtId="203" formatCode="0.0;&quot;△ &quot;0.0"/>
    <numFmt numFmtId="204" formatCode="\(\△\1\2\3\4\)"/>
    <numFmt numFmtId="205" formatCode="\(##,##0\).\(0\);\(&quot;△ &quot;#,##0.0\)"/>
    <numFmt numFmtId="206" formatCode="0.0"/>
  </numFmts>
  <fonts count="67">
    <font>
      <sz val="11"/>
      <name val="ＭＳ Ｐゴシック"/>
      <family val="3"/>
    </font>
    <font>
      <sz val="6"/>
      <name val="ＭＳ Ｐゴシック"/>
      <family val="3"/>
    </font>
    <font>
      <sz val="10.5"/>
      <name val="ＭＳ 明朝"/>
      <family val="1"/>
    </font>
    <font>
      <sz val="10.5"/>
      <name val="Century"/>
      <family val="1"/>
    </font>
    <font>
      <sz val="9"/>
      <name val="ＭＳ 明朝"/>
      <family val="1"/>
    </font>
    <font>
      <sz val="11"/>
      <name val="ＭＳ 明朝"/>
      <family val="1"/>
    </font>
    <font>
      <b/>
      <sz val="16"/>
      <name val="ＭＳ 明朝"/>
      <family val="1"/>
    </font>
    <font>
      <sz val="11"/>
      <name val="ＭＳ ゴシック"/>
      <family val="3"/>
    </font>
    <font>
      <sz val="10"/>
      <name val="ＭＳ Ｐ明朝"/>
      <family val="1"/>
    </font>
    <font>
      <sz val="12"/>
      <name val="ＭＳ 明朝"/>
      <family val="1"/>
    </font>
    <font>
      <sz val="10"/>
      <name val="ＭＳ 明朝"/>
      <family val="1"/>
    </font>
    <font>
      <sz val="10"/>
      <name val="ＭＳ Ｐゴシック"/>
      <family val="3"/>
    </font>
    <font>
      <sz val="14"/>
      <name val="ＭＳ 明朝"/>
      <family val="1"/>
    </font>
    <font>
      <u val="single"/>
      <sz val="11"/>
      <color indexed="12"/>
      <name val="ＭＳ Ｐゴシック"/>
      <family val="3"/>
    </font>
    <font>
      <u val="single"/>
      <sz val="11"/>
      <color indexed="36"/>
      <name val="ＭＳ Ｐゴシック"/>
      <family val="3"/>
    </font>
    <font>
      <b/>
      <sz val="11"/>
      <name val="ＭＳ 明朝"/>
      <family val="1"/>
    </font>
    <font>
      <b/>
      <sz val="12"/>
      <name val="ＭＳ Ｐゴシック"/>
      <family val="3"/>
    </font>
    <font>
      <sz val="8"/>
      <name val="ＭＳ 明朝"/>
      <family val="1"/>
    </font>
    <font>
      <sz val="12"/>
      <name val="ＭＳ Ｐゴシック"/>
      <family val="3"/>
    </font>
    <font>
      <b/>
      <sz val="18"/>
      <name val="ＭＳ ゴシック"/>
      <family val="3"/>
    </font>
    <font>
      <b/>
      <sz val="14"/>
      <name val="ＭＳ ゴシック"/>
      <family val="3"/>
    </font>
    <font>
      <sz val="9"/>
      <name val="ＭＳ Ｐゴシック"/>
      <family val="3"/>
    </font>
    <font>
      <sz val="11"/>
      <color indexed="10"/>
      <name val="ＭＳ Ｐゴシック"/>
      <family val="3"/>
    </font>
    <font>
      <sz val="9"/>
      <name val="ＭＳ Ｐ明朝"/>
      <family val="1"/>
    </font>
    <font>
      <b/>
      <sz val="11"/>
      <name val="ＭＳ ゴシック"/>
      <family val="3"/>
    </font>
    <font>
      <b/>
      <sz val="9"/>
      <name val="ＭＳ Ｐゴシック"/>
      <family val="3"/>
    </font>
    <font>
      <sz val="8"/>
      <name val="ＭＳ Ｐゴシック"/>
      <family val="3"/>
    </font>
    <font>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color indexed="8"/>
      <name val="HGPｺﾞｼｯｸM"/>
      <family val="3"/>
    </font>
    <font>
      <sz val="11"/>
      <color indexed="8"/>
      <name val="HGPｺﾞｼｯｸM"/>
      <family val="3"/>
    </font>
    <font>
      <b/>
      <sz val="14"/>
      <color indexed="8"/>
      <name val="HGPｺﾞｼｯｸM"/>
      <family val="3"/>
    </font>
    <font>
      <b/>
      <sz val="16"/>
      <color indexed="8"/>
      <name val="ＭＳ Ｐゴシック"/>
      <family val="3"/>
    </font>
    <font>
      <b/>
      <sz val="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color indexed="63"/>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medium"/>
      <top style="thin"/>
      <bottom style="thin"/>
    </border>
    <border>
      <left>
        <color indexed="63"/>
      </left>
      <right style="thin"/>
      <top style="thin"/>
      <bottom style="thin"/>
    </border>
    <border>
      <left style="thin"/>
      <right>
        <color indexed="63"/>
      </right>
      <top>
        <color indexed="63"/>
      </top>
      <bottom style="thin"/>
    </border>
    <border>
      <left style="thin"/>
      <right style="thin"/>
      <top>
        <color indexed="63"/>
      </top>
      <bottom style="thin"/>
    </border>
    <border>
      <left style="medium"/>
      <right>
        <color indexed="63"/>
      </right>
      <top style="medium"/>
      <bottom>
        <color indexed="63"/>
      </bottom>
    </border>
    <border>
      <left>
        <color indexed="63"/>
      </left>
      <right style="medium"/>
      <top style="thin"/>
      <bottom>
        <color indexed="63"/>
      </bottom>
    </border>
    <border>
      <left>
        <color indexed="63"/>
      </left>
      <right style="thin"/>
      <top style="double"/>
      <bottom style="thin"/>
    </border>
    <border>
      <left style="thin"/>
      <right style="thin"/>
      <top style="double"/>
      <bottom style="thin"/>
    </border>
    <border>
      <left style="thin"/>
      <right style="medium"/>
      <top style="double"/>
      <bottom style="thin"/>
    </border>
    <border>
      <left>
        <color indexed="63"/>
      </left>
      <right style="medium"/>
      <top style="thin"/>
      <bottom style="thin"/>
    </border>
    <border>
      <left>
        <color indexed="63"/>
      </left>
      <right style="thin"/>
      <top style="thin"/>
      <bottom style="medium"/>
    </border>
    <border>
      <left style="thin"/>
      <right style="thin"/>
      <top style="thin"/>
      <bottom style="medium"/>
    </border>
    <border>
      <left>
        <color indexed="63"/>
      </left>
      <right style="medium"/>
      <top style="thin"/>
      <bottom style="medium"/>
    </border>
    <border>
      <left style="thin"/>
      <right style="thin"/>
      <top style="medium"/>
      <bottom style="medium"/>
    </border>
    <border>
      <left style="thin"/>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color indexed="63"/>
      </top>
      <bottom style="thin"/>
    </border>
    <border>
      <left style="medium"/>
      <right style="thin"/>
      <top style="thin"/>
      <bottom>
        <color indexed="63"/>
      </bottom>
    </border>
    <border>
      <left style="medium"/>
      <right style="thin"/>
      <top style="double"/>
      <bottom style="thin"/>
    </border>
    <border>
      <left style="medium"/>
      <right style="thin"/>
      <top style="thin"/>
      <bottom style="thin"/>
    </border>
    <border>
      <left style="medium"/>
      <right style="thin"/>
      <top style="thin"/>
      <bottom style="medium"/>
    </border>
    <border>
      <left style="medium"/>
      <right style="thin"/>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14" fillId="0" borderId="0" applyNumberFormat="0" applyFill="0" applyBorder="0" applyAlignment="0" applyProtection="0"/>
    <xf numFmtId="0" fontId="65" fillId="32" borderId="0" applyNumberFormat="0" applyBorder="0" applyAlignment="0" applyProtection="0"/>
  </cellStyleXfs>
  <cellXfs count="337">
    <xf numFmtId="0" fontId="0" fillId="0" borderId="0" xfId="0" applyAlignment="1">
      <alignment/>
    </xf>
    <xf numFmtId="0" fontId="5" fillId="0" borderId="0" xfId="0" applyFont="1" applyAlignment="1">
      <alignment horizontal="center"/>
    </xf>
    <xf numFmtId="0" fontId="5" fillId="0" borderId="0" xfId="0" applyFont="1" applyAlignment="1">
      <alignment vertical="top" wrapText="1"/>
    </xf>
    <xf numFmtId="0" fontId="5" fillId="0" borderId="0" xfId="0" applyFont="1" applyAlignment="1">
      <alignment/>
    </xf>
    <xf numFmtId="0" fontId="0" fillId="0" borderId="0" xfId="0" applyBorder="1" applyAlignment="1">
      <alignment/>
    </xf>
    <xf numFmtId="0" fontId="5" fillId="0" borderId="0" xfId="0" applyFont="1" applyBorder="1" applyAlignment="1">
      <alignment/>
    </xf>
    <xf numFmtId="0" fontId="5" fillId="33" borderId="0" xfId="0" applyFont="1" applyFill="1" applyBorder="1" applyAlignment="1">
      <alignment horizontal="left"/>
    </xf>
    <xf numFmtId="0" fontId="0" fillId="0" borderId="0" xfId="0" applyFont="1" applyAlignment="1">
      <alignment/>
    </xf>
    <xf numFmtId="0" fontId="5" fillId="33" borderId="0" xfId="0" applyFont="1" applyFill="1" applyBorder="1" applyAlignment="1">
      <alignment/>
    </xf>
    <xf numFmtId="0" fontId="7" fillId="0" borderId="0" xfId="0" applyFont="1" applyAlignment="1">
      <alignment/>
    </xf>
    <xf numFmtId="0" fontId="5" fillId="0" borderId="0" xfId="0" applyFont="1" applyAlignment="1">
      <alignment horizontal="center" vertical="top"/>
    </xf>
    <xf numFmtId="0" fontId="5" fillId="0" borderId="0" xfId="0" applyFont="1" applyAlignment="1">
      <alignment vertical="top"/>
    </xf>
    <xf numFmtId="0" fontId="5" fillId="0" borderId="0" xfId="0" applyFont="1" applyAlignment="1">
      <alignment horizontal="left" vertical="top"/>
    </xf>
    <xf numFmtId="0" fontId="5" fillId="0" borderId="0" xfId="0" applyFont="1" applyAlignment="1" quotePrefix="1">
      <alignment horizontal="center" vertical="top"/>
    </xf>
    <xf numFmtId="0" fontId="10" fillId="33" borderId="10" xfId="0" applyFont="1" applyFill="1" applyBorder="1" applyAlignment="1">
      <alignment horizontal="center"/>
    </xf>
    <xf numFmtId="0" fontId="10" fillId="0" borderId="0" xfId="0" applyFont="1" applyBorder="1" applyAlignment="1">
      <alignment/>
    </xf>
    <xf numFmtId="0" fontId="11" fillId="0" borderId="10" xfId="0" applyFont="1" applyBorder="1" applyAlignment="1">
      <alignment/>
    </xf>
    <xf numFmtId="0" fontId="11" fillId="0" borderId="0" xfId="0" applyFont="1" applyAlignment="1">
      <alignment/>
    </xf>
    <xf numFmtId="0" fontId="11" fillId="0" borderId="0" xfId="0" applyFont="1" applyBorder="1" applyAlignment="1">
      <alignment/>
    </xf>
    <xf numFmtId="0" fontId="10" fillId="0" borderId="10" xfId="0" applyFont="1" applyBorder="1" applyAlignment="1">
      <alignment/>
    </xf>
    <xf numFmtId="0" fontId="5" fillId="33" borderId="0" xfId="0" applyFont="1" applyFill="1" applyBorder="1" applyAlignment="1">
      <alignment horizontal="center" vertical="top"/>
    </xf>
    <xf numFmtId="0" fontId="5" fillId="33" borderId="0" xfId="0" applyFont="1" applyFill="1" applyBorder="1" applyAlignment="1">
      <alignment vertical="top"/>
    </xf>
    <xf numFmtId="0" fontId="12" fillId="0" borderId="0" xfId="0" applyFont="1" applyAlignment="1">
      <alignment horizontal="center"/>
    </xf>
    <xf numFmtId="3" fontId="5" fillId="0" borderId="0" xfId="0" applyNumberFormat="1" applyFont="1" applyAlignment="1">
      <alignment/>
    </xf>
    <xf numFmtId="0" fontId="7" fillId="0" borderId="0" xfId="0" applyFont="1" applyFill="1" applyAlignment="1">
      <alignment/>
    </xf>
    <xf numFmtId="0" fontId="0" fillId="0" borderId="0" xfId="0" applyFont="1" applyAlignment="1">
      <alignment/>
    </xf>
    <xf numFmtId="0" fontId="16" fillId="0" borderId="0" xfId="0" applyFont="1" applyAlignment="1">
      <alignment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0" xfId="0" applyFont="1" applyAlignment="1">
      <alignment vertical="center"/>
    </xf>
    <xf numFmtId="187" fontId="8" fillId="0" borderId="0" xfId="0" applyNumberFormat="1" applyFont="1" applyFill="1" applyBorder="1" applyAlignment="1">
      <alignment horizontal="center" vertical="center" wrapText="1"/>
    </xf>
    <xf numFmtId="0" fontId="5" fillId="0" borderId="0" xfId="0" applyFont="1" applyBorder="1" applyAlignment="1">
      <alignment vertical="top" wrapText="1"/>
    </xf>
    <xf numFmtId="0" fontId="20" fillId="0" borderId="0" xfId="0" applyFont="1" applyAlignment="1">
      <alignment horizontal="center" vertical="center"/>
    </xf>
    <xf numFmtId="0" fontId="8" fillId="0" borderId="0" xfId="0" applyFont="1" applyAlignment="1">
      <alignment vertical="top" wrapText="1"/>
    </xf>
    <xf numFmtId="0" fontId="8" fillId="0" borderId="0" xfId="0" applyFont="1" applyAlignment="1">
      <alignment vertical="center"/>
    </xf>
    <xf numFmtId="0" fontId="8" fillId="0" borderId="0" xfId="0" applyFont="1" applyAlignment="1">
      <alignment/>
    </xf>
    <xf numFmtId="0" fontId="5" fillId="0" borderId="0" xfId="0" applyFont="1" applyAlignment="1">
      <alignment horizontal="distributed" vertical="top" wrapText="1"/>
    </xf>
    <xf numFmtId="0" fontId="5" fillId="0" borderId="0" xfId="0" applyFont="1" applyFill="1" applyAlignment="1">
      <alignment vertical="top" wrapText="1"/>
    </xf>
    <xf numFmtId="0" fontId="0" fillId="0" borderId="0" xfId="0" applyFont="1" applyAlignment="1">
      <alignment horizontal="center"/>
    </xf>
    <xf numFmtId="0" fontId="10" fillId="0" borderId="0" xfId="0" applyFont="1" applyAlignment="1">
      <alignment vertical="top"/>
    </xf>
    <xf numFmtId="0" fontId="0" fillId="0" borderId="0" xfId="0" applyFont="1" applyAlignment="1">
      <alignment vertical="center"/>
    </xf>
    <xf numFmtId="0" fontId="0" fillId="0" borderId="0" xfId="0" applyFont="1" applyAlignment="1">
      <alignment/>
    </xf>
    <xf numFmtId="0" fontId="0" fillId="0" borderId="11"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0" xfId="0" applyFont="1" applyBorder="1" applyAlignment="1">
      <alignment/>
    </xf>
    <xf numFmtId="0" fontId="0" fillId="0" borderId="0" xfId="0" applyFont="1" applyBorder="1" applyAlignment="1">
      <alignment/>
    </xf>
    <xf numFmtId="0" fontId="0" fillId="0" borderId="15" xfId="0" applyFont="1" applyBorder="1" applyAlignment="1">
      <alignment/>
    </xf>
    <xf numFmtId="0" fontId="0" fillId="0" borderId="0" xfId="0" applyFont="1" applyAlignment="1">
      <alignment vertical="top" wrapText="1"/>
    </xf>
    <xf numFmtId="0" fontId="10" fillId="0" borderId="0" xfId="0" applyFont="1" applyAlignment="1">
      <alignment/>
    </xf>
    <xf numFmtId="0" fontId="22" fillId="0" borderId="0" xfId="0" applyFont="1" applyAlignment="1">
      <alignment/>
    </xf>
    <xf numFmtId="0" fontId="5" fillId="0" borderId="0" xfId="0" applyFont="1" applyFill="1" applyBorder="1" applyAlignment="1">
      <alignment horizontal="distributed" vertical="center"/>
    </xf>
    <xf numFmtId="3" fontId="5" fillId="0" borderId="0" xfId="0" applyNumberFormat="1" applyFont="1" applyFill="1" applyBorder="1" applyAlignment="1">
      <alignment horizontal="right" vertical="center" wrapText="1"/>
    </xf>
    <xf numFmtId="182" fontId="5" fillId="0" borderId="0" xfId="0" applyNumberFormat="1" applyFont="1" applyFill="1" applyBorder="1" applyAlignment="1">
      <alignment horizontal="right" vertical="center" wrapText="1"/>
    </xf>
    <xf numFmtId="183" fontId="5" fillId="0" borderId="0" xfId="0" applyNumberFormat="1" applyFont="1" applyFill="1" applyBorder="1" applyAlignment="1">
      <alignment horizontal="right" vertical="center" wrapText="1"/>
    </xf>
    <xf numFmtId="0" fontId="0" fillId="0" borderId="0" xfId="0" applyFont="1" applyFill="1" applyAlignment="1">
      <alignment/>
    </xf>
    <xf numFmtId="0" fontId="5" fillId="0" borderId="16" xfId="0" applyFont="1" applyFill="1" applyBorder="1" applyAlignment="1">
      <alignment horizontal="center" vertical="center" wrapText="1"/>
    </xf>
    <xf numFmtId="0" fontId="5" fillId="0" borderId="0" xfId="0" applyFont="1" applyFill="1" applyBorder="1" applyAlignment="1">
      <alignment horizontal="left"/>
    </xf>
    <xf numFmtId="0" fontId="5" fillId="0" borderId="0" xfId="0" applyFont="1" applyFill="1" applyAlignment="1">
      <alignment/>
    </xf>
    <xf numFmtId="0" fontId="20" fillId="0" borderId="0" xfId="0" applyFont="1" applyAlignment="1">
      <alignment wrapText="1"/>
    </xf>
    <xf numFmtId="0" fontId="20" fillId="0" borderId="0" xfId="0" applyFont="1" applyAlignment="1">
      <alignment horizontal="distributed" vertical="top" wrapText="1"/>
    </xf>
    <xf numFmtId="0" fontId="9" fillId="0" borderId="0" xfId="0" applyFont="1" applyAlignment="1">
      <alignment wrapText="1"/>
    </xf>
    <xf numFmtId="183" fontId="23" fillId="0" borderId="0" xfId="0" applyNumberFormat="1" applyFont="1" applyFill="1" applyBorder="1" applyAlignment="1">
      <alignment vertical="center"/>
    </xf>
    <xf numFmtId="0" fontId="23" fillId="0" borderId="0" xfId="0" applyFont="1" applyAlignment="1">
      <alignment vertical="center"/>
    </xf>
    <xf numFmtId="0" fontId="0" fillId="0" borderId="0" xfId="0" applyAlignment="1">
      <alignment/>
    </xf>
    <xf numFmtId="0" fontId="5" fillId="0" borderId="0" xfId="0" applyFont="1" applyBorder="1" applyAlignment="1">
      <alignment vertical="top"/>
    </xf>
    <xf numFmtId="38" fontId="5" fillId="0" borderId="0" xfId="0" applyNumberFormat="1" applyFont="1" applyAlignment="1" quotePrefix="1">
      <alignment/>
    </xf>
    <xf numFmtId="38" fontId="5" fillId="0" borderId="0" xfId="0" applyNumberFormat="1" applyFont="1" applyAlignment="1">
      <alignment/>
    </xf>
    <xf numFmtId="0" fontId="5" fillId="0" borderId="17" xfId="0" applyFont="1" applyFill="1" applyBorder="1" applyAlignment="1">
      <alignment horizontal="left" vertical="center"/>
    </xf>
    <xf numFmtId="0" fontId="5" fillId="0" borderId="16" xfId="0" applyFont="1" applyBorder="1" applyAlignment="1">
      <alignment vertical="center"/>
    </xf>
    <xf numFmtId="0" fontId="0" fillId="0" borderId="0" xfId="0" applyFont="1" applyFill="1" applyAlignment="1">
      <alignment/>
    </xf>
    <xf numFmtId="0" fontId="0" fillId="0" borderId="0" xfId="0" applyFont="1" applyAlignment="1">
      <alignment/>
    </xf>
    <xf numFmtId="0" fontId="5" fillId="0" borderId="0" xfId="0" applyFont="1" applyFill="1" applyAlignment="1">
      <alignment vertical="top"/>
    </xf>
    <xf numFmtId="0" fontId="10" fillId="0" borderId="0" xfId="0" applyFont="1" applyFill="1" applyAlignment="1">
      <alignment vertical="top"/>
    </xf>
    <xf numFmtId="38" fontId="5" fillId="0" borderId="0" xfId="0" applyNumberFormat="1" applyFont="1" applyFill="1" applyAlignment="1" quotePrefix="1">
      <alignment/>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6" xfId="0" applyFont="1" applyFill="1" applyBorder="1" applyAlignment="1">
      <alignment vertical="center"/>
    </xf>
    <xf numFmtId="0" fontId="5" fillId="0" borderId="20" xfId="0" applyFont="1" applyFill="1" applyBorder="1" applyAlignment="1">
      <alignment vertical="center"/>
    </xf>
    <xf numFmtId="0" fontId="5" fillId="0" borderId="21" xfId="0" applyFont="1" applyFill="1" applyBorder="1" applyAlignment="1">
      <alignment vertical="center"/>
    </xf>
    <xf numFmtId="0" fontId="5" fillId="0" borderId="22" xfId="0" applyFont="1" applyFill="1" applyBorder="1" applyAlignment="1">
      <alignment horizontal="center" vertical="center" wrapText="1"/>
    </xf>
    <xf numFmtId="0" fontId="7" fillId="0" borderId="0" xfId="0" applyFont="1" applyFill="1" applyAlignment="1">
      <alignment horizontal="left"/>
    </xf>
    <xf numFmtId="0" fontId="5" fillId="0" borderId="13" xfId="0"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horizontal="center"/>
    </xf>
    <xf numFmtId="0" fontId="5" fillId="0" borderId="0" xfId="0" applyFont="1" applyFill="1" applyBorder="1" applyAlignment="1">
      <alignment/>
    </xf>
    <xf numFmtId="0" fontId="9" fillId="0" borderId="0" xfId="0" applyFont="1" applyFill="1" applyAlignment="1">
      <alignment horizontal="right" vertical="top"/>
    </xf>
    <xf numFmtId="0" fontId="18" fillId="0" borderId="0" xfId="0" applyFont="1" applyFill="1" applyAlignment="1">
      <alignment/>
    </xf>
    <xf numFmtId="0" fontId="5" fillId="0" borderId="0" xfId="0" applyFont="1" applyFill="1" applyAlignment="1">
      <alignment horizontal="center" vertical="top"/>
    </xf>
    <xf numFmtId="0" fontId="12" fillId="0" borderId="0" xfId="0" applyFont="1" applyFill="1" applyAlignment="1">
      <alignment horizontal="center"/>
    </xf>
    <xf numFmtId="0" fontId="9" fillId="0" borderId="0" xfId="0" applyFont="1" applyFill="1" applyAlignment="1">
      <alignment horizontal="center" vertical="top"/>
    </xf>
    <xf numFmtId="0" fontId="20" fillId="0" borderId="0" xfId="0" applyFont="1" applyAlignment="1">
      <alignment horizontal="center"/>
    </xf>
    <xf numFmtId="0" fontId="7" fillId="0" borderId="0" xfId="0" applyFont="1" applyBorder="1" applyAlignment="1">
      <alignment/>
    </xf>
    <xf numFmtId="38" fontId="0" fillId="0" borderId="0" xfId="51" applyFont="1" applyAlignment="1">
      <alignment/>
    </xf>
    <xf numFmtId="38" fontId="0" fillId="0" borderId="0" xfId="51" applyFont="1" applyAlignment="1">
      <alignment/>
    </xf>
    <xf numFmtId="0" fontId="17" fillId="0" borderId="11" xfId="0" applyFont="1" applyFill="1" applyBorder="1" applyAlignment="1">
      <alignment horizontal="center" vertical="center" wrapText="1"/>
    </xf>
    <xf numFmtId="0" fontId="17" fillId="0" borderId="19" xfId="0" applyFont="1" applyFill="1" applyBorder="1" applyAlignment="1">
      <alignment horizontal="center" vertical="center" wrapText="1"/>
    </xf>
    <xf numFmtId="183" fontId="5" fillId="0" borderId="12" xfId="0" applyNumberFormat="1" applyFont="1" applyFill="1" applyBorder="1" applyAlignment="1">
      <alignment horizontal="right" vertical="center"/>
    </xf>
    <xf numFmtId="3" fontId="5" fillId="0" borderId="23" xfId="0" applyNumberFormat="1" applyFont="1" applyFill="1" applyBorder="1" applyAlignment="1">
      <alignment horizontal="right" vertical="center" wrapText="1"/>
    </xf>
    <xf numFmtId="0" fontId="5" fillId="0" borderId="23" xfId="0" applyFont="1" applyFill="1" applyBorder="1" applyAlignment="1">
      <alignment horizontal="center" vertical="center" wrapText="1"/>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15" xfId="0" applyFont="1" applyFill="1" applyBorder="1" applyAlignment="1">
      <alignment vertical="center"/>
    </xf>
    <xf numFmtId="0" fontId="0" fillId="0" borderId="0" xfId="0" applyFont="1" applyFill="1" applyAlignment="1">
      <alignment/>
    </xf>
    <xf numFmtId="0" fontId="0" fillId="0" borderId="0" xfId="0" applyFont="1" applyBorder="1" applyAlignment="1">
      <alignment/>
    </xf>
    <xf numFmtId="182" fontId="5" fillId="0" borderId="12" xfId="0" applyNumberFormat="1" applyFont="1" applyFill="1" applyBorder="1" applyAlignment="1">
      <alignment horizontal="right" vertical="center" wrapText="1"/>
    </xf>
    <xf numFmtId="182" fontId="5" fillId="0" borderId="16" xfId="0" applyNumberFormat="1" applyFont="1" applyFill="1" applyBorder="1" applyAlignment="1">
      <alignment horizontal="right" vertical="center" wrapText="1"/>
    </xf>
    <xf numFmtId="0" fontId="5" fillId="0" borderId="0" xfId="0" applyFont="1" applyAlignment="1" quotePrefix="1">
      <alignment/>
    </xf>
    <xf numFmtId="0" fontId="0" fillId="0" borderId="0" xfId="0" applyFont="1" applyAlignment="1">
      <alignment/>
    </xf>
    <xf numFmtId="0" fontId="0" fillId="0" borderId="11" xfId="0" applyFont="1" applyFill="1" applyBorder="1" applyAlignment="1">
      <alignment/>
    </xf>
    <xf numFmtId="0" fontId="0" fillId="0" borderId="13" xfId="0" applyFont="1" applyFill="1" applyBorder="1" applyAlignment="1">
      <alignment/>
    </xf>
    <xf numFmtId="0" fontId="0" fillId="0" borderId="14" xfId="0" applyFont="1" applyFill="1" applyBorder="1" applyAlignment="1">
      <alignment/>
    </xf>
    <xf numFmtId="0" fontId="0" fillId="0" borderId="24" xfId="0" applyFont="1" applyFill="1" applyBorder="1" applyAlignment="1">
      <alignment horizontal="center"/>
    </xf>
    <xf numFmtId="183" fontId="10" fillId="0" borderId="12" xfId="0" applyNumberFormat="1" applyFont="1" applyFill="1" applyBorder="1" applyAlignment="1">
      <alignment horizontal="right" vertical="center"/>
    </xf>
    <xf numFmtId="182" fontId="10" fillId="0" borderId="16" xfId="0" applyNumberFormat="1" applyFont="1" applyFill="1" applyBorder="1" applyAlignment="1">
      <alignment vertical="center" wrapText="1"/>
    </xf>
    <xf numFmtId="183" fontId="10" fillId="0" borderId="16" xfId="0" applyNumberFormat="1" applyFont="1" applyFill="1" applyBorder="1" applyAlignment="1">
      <alignment horizontal="right" vertical="center"/>
    </xf>
    <xf numFmtId="0" fontId="0" fillId="0" borderId="19" xfId="0" applyFont="1" applyFill="1" applyBorder="1" applyAlignment="1">
      <alignment/>
    </xf>
    <xf numFmtId="184" fontId="10" fillId="0" borderId="12" xfId="0" applyNumberFormat="1" applyFont="1" applyFill="1" applyBorder="1" applyAlignment="1">
      <alignment horizontal="right" vertical="center" wrapText="1"/>
    </xf>
    <xf numFmtId="0" fontId="10" fillId="0" borderId="12" xfId="0" applyFont="1" applyFill="1" applyBorder="1" applyAlignment="1">
      <alignment horizontal="right" vertical="center" wrapText="1"/>
    </xf>
    <xf numFmtId="0" fontId="0" fillId="0" borderId="25" xfId="0" applyFont="1" applyFill="1" applyBorder="1" applyAlignment="1">
      <alignment/>
    </xf>
    <xf numFmtId="0" fontId="0" fillId="0" borderId="24" xfId="0" applyFont="1" applyFill="1" applyBorder="1" applyAlignment="1">
      <alignment/>
    </xf>
    <xf numFmtId="183" fontId="5" fillId="0" borderId="16" xfId="0" applyNumberFormat="1" applyFont="1" applyFill="1" applyBorder="1" applyAlignment="1">
      <alignment horizontal="right" vertical="center" wrapText="1"/>
    </xf>
    <xf numFmtId="183" fontId="5" fillId="0" borderId="12" xfId="0" applyNumberFormat="1" applyFont="1" applyFill="1" applyBorder="1" applyAlignment="1">
      <alignment horizontal="right" vertical="center" wrapText="1"/>
    </xf>
    <xf numFmtId="0" fontId="0" fillId="0" borderId="11" xfId="0" applyFont="1" applyBorder="1" applyAlignment="1">
      <alignment/>
    </xf>
    <xf numFmtId="0" fontId="5" fillId="0" borderId="12" xfId="0" applyFont="1" applyFill="1" applyBorder="1" applyAlignment="1">
      <alignment horizontal="center" wrapText="1"/>
    </xf>
    <xf numFmtId="0" fontId="0" fillId="0" borderId="10" xfId="0" applyFont="1" applyBorder="1" applyAlignment="1">
      <alignment horizontal="center"/>
    </xf>
    <xf numFmtId="0" fontId="0" fillId="0" borderId="24" xfId="0" applyFont="1" applyBorder="1" applyAlignment="1">
      <alignment horizont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187" fontId="10" fillId="0" borderId="12" xfId="0" applyNumberFormat="1" applyFont="1" applyFill="1" applyBorder="1" applyAlignment="1">
      <alignment horizontal="right" vertical="center"/>
    </xf>
    <xf numFmtId="188" fontId="10" fillId="0" borderId="12" xfId="0" applyNumberFormat="1" applyFont="1" applyFill="1" applyBorder="1" applyAlignment="1">
      <alignment horizontal="right" vertical="center"/>
    </xf>
    <xf numFmtId="183" fontId="10" fillId="0" borderId="12" xfId="0" applyNumberFormat="1" applyFont="1" applyBorder="1" applyAlignment="1">
      <alignment horizontal="right" vertical="center"/>
    </xf>
    <xf numFmtId="0" fontId="0" fillId="0" borderId="19" xfId="0" applyFont="1" applyBorder="1" applyAlignment="1">
      <alignment/>
    </xf>
    <xf numFmtId="0" fontId="0" fillId="0" borderId="25" xfId="0" applyFont="1" applyBorder="1" applyAlignment="1">
      <alignment/>
    </xf>
    <xf numFmtId="0" fontId="0" fillId="0" borderId="0" xfId="0" applyFont="1" applyFill="1" applyAlignment="1">
      <alignment vertical="top" wrapText="1"/>
    </xf>
    <xf numFmtId="0" fontId="0" fillId="0" borderId="26" xfId="0" applyFont="1" applyFill="1" applyBorder="1" applyAlignment="1">
      <alignment vertical="center"/>
    </xf>
    <xf numFmtId="3" fontId="5" fillId="0" borderId="14" xfId="0" applyNumberFormat="1" applyFont="1" applyFill="1" applyBorder="1" applyAlignment="1">
      <alignment horizontal="right" vertical="center" wrapText="1"/>
    </xf>
    <xf numFmtId="182" fontId="5" fillId="0" borderId="18" xfId="0" applyNumberFormat="1" applyFont="1" applyFill="1" applyBorder="1" applyAlignment="1">
      <alignment horizontal="right" vertical="center" wrapText="1"/>
    </xf>
    <xf numFmtId="183" fontId="5" fillId="0" borderId="18" xfId="0" applyNumberFormat="1" applyFont="1" applyFill="1" applyBorder="1" applyAlignment="1">
      <alignment horizontal="right" vertical="center" wrapText="1"/>
    </xf>
    <xf numFmtId="183" fontId="5" fillId="0" borderId="27" xfId="0" applyNumberFormat="1" applyFont="1" applyFill="1" applyBorder="1" applyAlignment="1">
      <alignment horizontal="right" vertical="center" wrapText="1"/>
    </xf>
    <xf numFmtId="3" fontId="5" fillId="0" borderId="28" xfId="0" applyNumberFormat="1" applyFont="1" applyFill="1" applyBorder="1" applyAlignment="1">
      <alignment horizontal="right" vertical="center" wrapText="1"/>
    </xf>
    <xf numFmtId="182" fontId="5" fillId="0" borderId="29" xfId="0" applyNumberFormat="1" applyFont="1" applyFill="1" applyBorder="1" applyAlignment="1">
      <alignment horizontal="right" vertical="center" wrapText="1"/>
    </xf>
    <xf numFmtId="183" fontId="5" fillId="0" borderId="29" xfId="0" applyNumberFormat="1" applyFont="1" applyFill="1" applyBorder="1" applyAlignment="1">
      <alignment horizontal="right" vertical="center" wrapText="1"/>
    </xf>
    <xf numFmtId="183" fontId="5" fillId="0" borderId="30" xfId="0" applyNumberFormat="1" applyFont="1" applyFill="1" applyBorder="1" applyAlignment="1">
      <alignment horizontal="right" vertical="center" wrapText="1"/>
    </xf>
    <xf numFmtId="183" fontId="5" fillId="0" borderId="31" xfId="0" applyNumberFormat="1" applyFont="1" applyFill="1" applyBorder="1" applyAlignment="1">
      <alignment horizontal="right" vertical="center" wrapText="1"/>
    </xf>
    <xf numFmtId="3" fontId="5" fillId="0" borderId="32" xfId="0" applyNumberFormat="1" applyFont="1" applyFill="1" applyBorder="1" applyAlignment="1">
      <alignment horizontal="right" vertical="center" wrapText="1"/>
    </xf>
    <xf numFmtId="182" fontId="5" fillId="0" borderId="33" xfId="0" applyNumberFormat="1" applyFont="1" applyFill="1" applyBorder="1" applyAlignment="1">
      <alignment horizontal="right" vertical="center" wrapText="1"/>
    </xf>
    <xf numFmtId="183" fontId="5" fillId="0" borderId="33" xfId="0" applyNumberFormat="1" applyFont="1" applyFill="1" applyBorder="1" applyAlignment="1">
      <alignment horizontal="right" vertical="center" wrapText="1"/>
    </xf>
    <xf numFmtId="183" fontId="5" fillId="0" borderId="34" xfId="0" applyNumberFormat="1" applyFont="1" applyFill="1" applyBorder="1" applyAlignment="1">
      <alignment horizontal="right" vertical="center" wrapText="1"/>
    </xf>
    <xf numFmtId="3" fontId="5" fillId="0" borderId="35" xfId="0" applyNumberFormat="1" applyFont="1" applyFill="1" applyBorder="1" applyAlignment="1">
      <alignment horizontal="right" vertical="center" wrapText="1"/>
    </xf>
    <xf numFmtId="182" fontId="5" fillId="0" borderId="36" xfId="0" applyNumberFormat="1" applyFont="1" applyFill="1" applyBorder="1" applyAlignment="1">
      <alignment horizontal="right" vertical="center" wrapText="1"/>
    </xf>
    <xf numFmtId="183" fontId="5" fillId="0" borderId="36" xfId="0" applyNumberFormat="1" applyFont="1" applyFill="1" applyBorder="1" applyAlignment="1">
      <alignment horizontal="right" vertical="center" wrapText="1"/>
    </xf>
    <xf numFmtId="183" fontId="5" fillId="0" borderId="37" xfId="0" applyNumberFormat="1" applyFont="1" applyFill="1" applyBorder="1" applyAlignment="1">
      <alignment horizontal="right" vertical="center" wrapText="1"/>
    </xf>
    <xf numFmtId="183" fontId="0" fillId="0" borderId="0" xfId="0" applyNumberFormat="1" applyFont="1" applyAlignment="1">
      <alignment/>
    </xf>
    <xf numFmtId="0" fontId="4" fillId="0" borderId="0" xfId="0" applyFont="1" applyFill="1" applyBorder="1" applyAlignment="1">
      <alignment vertical="center" wrapText="1"/>
    </xf>
    <xf numFmtId="0" fontId="4" fillId="0" borderId="0" xfId="0" applyFont="1" applyFill="1" applyAlignment="1">
      <alignment horizontal="left" vertical="top" wrapText="1"/>
    </xf>
    <xf numFmtId="0" fontId="18" fillId="0" borderId="0" xfId="0" applyFont="1" applyAlignment="1">
      <alignment vertical="center" wrapText="1"/>
    </xf>
    <xf numFmtId="0" fontId="9" fillId="0" borderId="0" xfId="0" applyFont="1" applyFill="1" applyAlignment="1">
      <alignment vertical="top" wrapText="1"/>
    </xf>
    <xf numFmtId="0" fontId="18" fillId="0" borderId="0" xfId="0" applyFont="1" applyFill="1" applyAlignment="1">
      <alignment/>
    </xf>
    <xf numFmtId="0" fontId="20" fillId="0" borderId="0" xfId="0" applyFont="1" applyFill="1" applyAlignment="1">
      <alignment vertical="center" wrapText="1"/>
    </xf>
    <xf numFmtId="0" fontId="0" fillId="0" borderId="0" xfId="0" applyFont="1" applyFill="1" applyAlignment="1">
      <alignment vertical="center" wrapText="1"/>
    </xf>
    <xf numFmtId="0" fontId="9" fillId="0" borderId="0" xfId="0" applyFont="1" applyFill="1" applyAlignment="1">
      <alignment horizontal="left" vertical="top" wrapText="1"/>
    </xf>
    <xf numFmtId="0" fontId="27" fillId="0" borderId="0" xfId="0" applyFont="1" applyFill="1" applyAlignment="1">
      <alignment horizontal="left" vertical="top" wrapText="1"/>
    </xf>
    <xf numFmtId="0" fontId="27" fillId="0" borderId="0" xfId="0" applyFont="1" applyAlignment="1">
      <alignment/>
    </xf>
    <xf numFmtId="0" fontId="5" fillId="0" borderId="0" xfId="0" applyFont="1" applyBorder="1" applyAlignment="1" quotePrefix="1">
      <alignment horizontal="right" vertical="top"/>
    </xf>
    <xf numFmtId="0" fontId="0" fillId="0" borderId="0" xfId="0" applyFont="1" applyAlignment="1">
      <alignment horizontal="right"/>
    </xf>
    <xf numFmtId="0" fontId="5" fillId="0" borderId="0" xfId="0" applyFont="1" applyBorder="1" applyAlignment="1">
      <alignment vertical="top" wrapText="1"/>
    </xf>
    <xf numFmtId="0" fontId="0" fillId="0" borderId="0" xfId="0" applyFont="1" applyAlignment="1">
      <alignment wrapText="1"/>
    </xf>
    <xf numFmtId="0" fontId="19" fillId="0" borderId="0" xfId="0" applyFont="1" applyAlignment="1">
      <alignment horizontal="center"/>
    </xf>
    <xf numFmtId="0" fontId="6" fillId="0" borderId="0" xfId="0" applyFont="1" applyAlignment="1">
      <alignment horizontal="center"/>
    </xf>
    <xf numFmtId="0" fontId="20"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horizontal="right" vertical="top"/>
    </xf>
    <xf numFmtId="0" fontId="5" fillId="0" borderId="0" xfId="0" applyFont="1" applyBorder="1" applyAlignment="1">
      <alignment horizontal="left" vertical="top" wrapText="1"/>
    </xf>
    <xf numFmtId="0" fontId="0" fillId="0" borderId="0" xfId="0" applyAlignment="1">
      <alignment horizontal="right"/>
    </xf>
    <xf numFmtId="0" fontId="5" fillId="0" borderId="0" xfId="0" applyFont="1" applyBorder="1" applyAlignment="1">
      <alignment horizontal="left" vertical="center" wrapText="1"/>
    </xf>
    <xf numFmtId="0" fontId="0" fillId="0" borderId="0" xfId="0" applyAlignment="1">
      <alignment wrapText="1"/>
    </xf>
    <xf numFmtId="0" fontId="5" fillId="34" borderId="0" xfId="0" applyNumberFormat="1" applyFont="1" applyFill="1" applyAlignment="1">
      <alignment horizontal="distributed"/>
    </xf>
    <xf numFmtId="0" fontId="5" fillId="0" borderId="0" xfId="0" applyFont="1" applyAlignment="1">
      <alignment horizontal="distributed"/>
    </xf>
    <xf numFmtId="0" fontId="15" fillId="0" borderId="0" xfId="0" applyFont="1" applyAlignment="1">
      <alignment horizontal="center"/>
    </xf>
    <xf numFmtId="0" fontId="24" fillId="0" borderId="0" xfId="0" applyFont="1" applyBorder="1" applyAlignment="1">
      <alignment horizontal="center"/>
    </xf>
    <xf numFmtId="0" fontId="0" fillId="0" borderId="0" xfId="0" applyBorder="1" applyAlignment="1">
      <alignment/>
    </xf>
    <xf numFmtId="0" fontId="9" fillId="0" borderId="0" xfId="0" applyFont="1" applyAlignment="1">
      <alignment vertical="center" wrapText="1"/>
    </xf>
    <xf numFmtId="0" fontId="5" fillId="0" borderId="16" xfId="0" applyFont="1" applyFill="1" applyBorder="1" applyAlignment="1">
      <alignment horizontal="justify" vertical="center"/>
    </xf>
    <xf numFmtId="0" fontId="5" fillId="0" borderId="17" xfId="0" applyFont="1" applyFill="1" applyBorder="1" applyAlignment="1">
      <alignment horizontal="justify" vertical="center"/>
    </xf>
    <xf numFmtId="0" fontId="5" fillId="0" borderId="23" xfId="0" applyFont="1" applyFill="1" applyBorder="1" applyAlignment="1">
      <alignment horizontal="justify" vertical="center"/>
    </xf>
    <xf numFmtId="3" fontId="5" fillId="0" borderId="16" xfId="0" applyNumberFormat="1" applyFont="1" applyFill="1" applyBorder="1" applyAlignment="1">
      <alignment horizontal="right" vertical="center"/>
    </xf>
    <xf numFmtId="3" fontId="5" fillId="0" borderId="23" xfId="0" applyNumberFormat="1" applyFont="1" applyFill="1" applyBorder="1" applyAlignment="1">
      <alignment horizontal="right" vertical="center"/>
    </xf>
    <xf numFmtId="183" fontId="5" fillId="0" borderId="16" xfId="0" applyNumberFormat="1" applyFont="1" applyFill="1" applyBorder="1" applyAlignment="1">
      <alignment horizontal="right" vertical="center"/>
    </xf>
    <xf numFmtId="183" fontId="5" fillId="0" borderId="23" xfId="0" applyNumberFormat="1" applyFont="1" applyFill="1" applyBorder="1" applyAlignment="1">
      <alignment horizontal="right" vertical="center"/>
    </xf>
    <xf numFmtId="186" fontId="5" fillId="0" borderId="16" xfId="0" applyNumberFormat="1" applyFont="1" applyFill="1" applyBorder="1" applyAlignment="1">
      <alignment horizontal="right" vertical="center"/>
    </xf>
    <xf numFmtId="186" fontId="5" fillId="0" borderId="23" xfId="0" applyNumberFormat="1" applyFont="1" applyFill="1" applyBorder="1" applyAlignment="1">
      <alignment horizontal="right" vertical="center"/>
    </xf>
    <xf numFmtId="3" fontId="5" fillId="0" borderId="17" xfId="0" applyNumberFormat="1" applyFont="1" applyFill="1" applyBorder="1" applyAlignment="1">
      <alignment horizontal="right" vertical="center"/>
    </xf>
    <xf numFmtId="183" fontId="5" fillId="0" borderId="17" xfId="0" applyNumberFormat="1" applyFont="1" applyFill="1" applyBorder="1" applyAlignment="1">
      <alignment horizontal="right" vertical="center"/>
    </xf>
    <xf numFmtId="0" fontId="5" fillId="0" borderId="0" xfId="0" applyFont="1" applyFill="1" applyAlignment="1">
      <alignment vertical="top" wrapText="1"/>
    </xf>
    <xf numFmtId="0" fontId="10" fillId="33" borderId="11" xfId="0" applyFont="1" applyFill="1" applyBorder="1" applyAlignment="1">
      <alignment horizontal="center"/>
    </xf>
    <xf numFmtId="0" fontId="10" fillId="33" borderId="13" xfId="0" applyFont="1" applyFill="1" applyBorder="1" applyAlignment="1">
      <alignment horizontal="center"/>
    </xf>
    <xf numFmtId="0" fontId="10" fillId="33" borderId="14" xfId="0" applyFont="1" applyFill="1" applyBorder="1" applyAlignment="1">
      <alignment horizontal="center"/>
    </xf>
    <xf numFmtId="0" fontId="10" fillId="33" borderId="11" xfId="0" applyFont="1" applyFill="1" applyBorder="1" applyAlignment="1">
      <alignment horizontal="center" vertical="top"/>
    </xf>
    <xf numFmtId="0" fontId="10" fillId="33" borderId="13" xfId="0" applyFont="1" applyFill="1" applyBorder="1" applyAlignment="1">
      <alignment horizontal="center" vertical="top"/>
    </xf>
    <xf numFmtId="0" fontId="10" fillId="33" borderId="11" xfId="0" applyFont="1" applyFill="1" applyBorder="1" applyAlignment="1">
      <alignment horizontal="left" vertical="top"/>
    </xf>
    <xf numFmtId="0" fontId="10" fillId="33" borderId="14" xfId="0" applyFont="1" applyFill="1" applyBorder="1" applyAlignment="1">
      <alignment horizontal="left" vertical="top"/>
    </xf>
    <xf numFmtId="0" fontId="5" fillId="0" borderId="24" xfId="0" applyFont="1" applyBorder="1" applyAlignment="1">
      <alignment horizontal="right"/>
    </xf>
    <xf numFmtId="0" fontId="5" fillId="0" borderId="38" xfId="0" applyFont="1" applyBorder="1" applyAlignment="1">
      <alignment horizontal="right"/>
    </xf>
    <xf numFmtId="0" fontId="5" fillId="0" borderId="39" xfId="0" applyFont="1" applyBorder="1" applyAlignment="1">
      <alignment horizontal="right"/>
    </xf>
    <xf numFmtId="0" fontId="10" fillId="33" borderId="10" xfId="0" applyFont="1" applyFill="1" applyBorder="1" applyAlignment="1">
      <alignment horizontal="center" vertical="top"/>
    </xf>
    <xf numFmtId="0" fontId="10" fillId="33" borderId="0" xfId="0" applyFont="1" applyFill="1" applyBorder="1" applyAlignment="1">
      <alignment horizontal="center" vertical="top"/>
    </xf>
    <xf numFmtId="0" fontId="10" fillId="33" borderId="15" xfId="0" applyFont="1" applyFill="1" applyBorder="1" applyAlignment="1">
      <alignment horizontal="center" vertical="top"/>
    </xf>
    <xf numFmtId="0" fontId="10" fillId="33" borderId="10" xfId="0" applyFont="1" applyFill="1" applyBorder="1" applyAlignment="1">
      <alignment horizontal="left" vertical="top"/>
    </xf>
    <xf numFmtId="0" fontId="10" fillId="33" borderId="15" xfId="0" applyFont="1" applyFill="1" applyBorder="1" applyAlignment="1">
      <alignment horizontal="left" vertical="top"/>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23" xfId="0" applyFont="1" applyFill="1" applyBorder="1" applyAlignment="1">
      <alignment horizontal="center" vertical="center"/>
    </xf>
    <xf numFmtId="0" fontId="4" fillId="0" borderId="13" xfId="0" applyFont="1" applyBorder="1" applyAlignment="1">
      <alignment horizontal="left" vertical="top" wrapText="1"/>
    </xf>
    <xf numFmtId="3" fontId="2" fillId="0" borderId="23"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182" fontId="5" fillId="0" borderId="12" xfId="0" applyNumberFormat="1" applyFont="1" applyBorder="1" applyAlignment="1">
      <alignment horizontal="right" vertical="center" wrapText="1"/>
    </xf>
    <xf numFmtId="182" fontId="5" fillId="0" borderId="16" xfId="0" applyNumberFormat="1" applyFont="1" applyBorder="1" applyAlignment="1">
      <alignment horizontal="right" vertical="center" wrapText="1"/>
    </xf>
    <xf numFmtId="0" fontId="5" fillId="34" borderId="16" xfId="0" applyFont="1" applyFill="1" applyBorder="1" applyAlignment="1">
      <alignment horizontal="right" vertical="center"/>
    </xf>
    <xf numFmtId="0" fontId="5" fillId="34" borderId="17" xfId="0" applyFont="1" applyFill="1" applyBorder="1" applyAlignment="1">
      <alignment horizontal="right" vertical="center"/>
    </xf>
    <xf numFmtId="0" fontId="5" fillId="34" borderId="23" xfId="0" applyFont="1" applyFill="1" applyBorder="1" applyAlignment="1">
      <alignment horizontal="right" vertical="center"/>
    </xf>
    <xf numFmtId="3" fontId="5" fillId="0" borderId="23" xfId="0" applyNumberFormat="1" applyFont="1" applyBorder="1" applyAlignment="1">
      <alignment horizontal="right" vertical="center" wrapText="1"/>
    </xf>
    <xf numFmtId="3" fontId="5" fillId="0" borderId="12" xfId="0" applyNumberFormat="1" applyFont="1" applyBorder="1" applyAlignment="1">
      <alignment horizontal="right" vertical="center" wrapText="1"/>
    </xf>
    <xf numFmtId="206" fontId="5" fillId="0" borderId="16" xfId="0" applyNumberFormat="1" applyFont="1" applyBorder="1" applyAlignment="1">
      <alignment horizontal="right" vertical="center" wrapText="1"/>
    </xf>
    <xf numFmtId="206" fontId="5" fillId="0" borderId="23" xfId="0" applyNumberFormat="1" applyFont="1" applyBorder="1" applyAlignment="1">
      <alignment horizontal="right" vertical="center" wrapText="1"/>
    </xf>
    <xf numFmtId="0" fontId="5" fillId="0" borderId="16" xfId="0" applyFont="1" applyBorder="1" applyAlignment="1">
      <alignment horizontal="right" vertical="center" wrapText="1"/>
    </xf>
    <xf numFmtId="0" fontId="5" fillId="0" borderId="23" xfId="0" applyFont="1" applyBorder="1" applyAlignment="1">
      <alignment horizontal="right" vertical="center" wrapText="1"/>
    </xf>
    <xf numFmtId="0" fontId="5" fillId="0" borderId="24" xfId="0" applyFont="1" applyBorder="1" applyAlignment="1">
      <alignment horizontal="right" vertical="top" wrapText="1"/>
    </xf>
    <xf numFmtId="0" fontId="5" fillId="0" borderId="39" xfId="0" applyFont="1" applyBorder="1" applyAlignment="1">
      <alignment horizontal="right" vertical="top" wrapText="1"/>
    </xf>
    <xf numFmtId="0" fontId="5" fillId="0" borderId="38" xfId="0" applyFont="1" applyBorder="1" applyAlignment="1">
      <alignment horizontal="right" vertical="top" wrapText="1"/>
    </xf>
    <xf numFmtId="0" fontId="10" fillId="33" borderId="16" xfId="0" applyFont="1" applyFill="1" applyBorder="1" applyAlignment="1">
      <alignment horizontal="center" vertical="center"/>
    </xf>
    <xf numFmtId="0" fontId="10" fillId="33" borderId="17" xfId="0" applyFont="1" applyFill="1" applyBorder="1" applyAlignment="1">
      <alignment horizontal="center" vertical="center"/>
    </xf>
    <xf numFmtId="0" fontId="10" fillId="33" borderId="23" xfId="0" applyFont="1" applyFill="1" applyBorder="1" applyAlignment="1">
      <alignment horizontal="center" vertical="center"/>
    </xf>
    <xf numFmtId="0" fontId="0" fillId="0" borderId="0" xfId="0" applyFont="1" applyAlignment="1">
      <alignment horizontal="center"/>
    </xf>
    <xf numFmtId="0" fontId="5" fillId="33" borderId="16" xfId="0" applyFont="1" applyFill="1" applyBorder="1" applyAlignment="1">
      <alignment horizontal="center" wrapText="1"/>
    </xf>
    <xf numFmtId="0" fontId="5" fillId="33" borderId="17" xfId="0" applyFont="1" applyFill="1" applyBorder="1" applyAlignment="1">
      <alignment horizontal="center" wrapText="1"/>
    </xf>
    <xf numFmtId="0" fontId="5" fillId="33" borderId="23" xfId="0" applyFont="1" applyFill="1" applyBorder="1" applyAlignment="1">
      <alignment horizontal="center" wrapText="1"/>
    </xf>
    <xf numFmtId="0" fontId="2" fillId="33" borderId="16" xfId="0" applyFont="1" applyFill="1" applyBorder="1" applyAlignment="1">
      <alignment horizontal="center" wrapText="1"/>
    </xf>
    <xf numFmtId="0" fontId="2" fillId="33" borderId="17" xfId="0" applyFont="1" applyFill="1" applyBorder="1" applyAlignment="1">
      <alignment horizontal="center" wrapText="1"/>
    </xf>
    <xf numFmtId="0" fontId="2" fillId="33" borderId="23" xfId="0" applyFont="1" applyFill="1" applyBorder="1" applyAlignment="1">
      <alignment horizontal="center" wrapText="1"/>
    </xf>
    <xf numFmtId="0" fontId="5" fillId="33" borderId="11" xfId="0" applyFont="1" applyFill="1" applyBorder="1" applyAlignment="1">
      <alignment horizontal="center" wrapText="1"/>
    </xf>
    <xf numFmtId="0" fontId="5" fillId="33" borderId="13" xfId="0" applyFont="1" applyFill="1" applyBorder="1" applyAlignment="1">
      <alignment horizontal="center" wrapText="1"/>
    </xf>
    <xf numFmtId="0" fontId="5" fillId="33" borderId="14" xfId="0" applyFont="1" applyFill="1" applyBorder="1" applyAlignment="1">
      <alignment horizontal="center" wrapText="1"/>
    </xf>
    <xf numFmtId="0" fontId="2" fillId="33" borderId="11" xfId="0" applyFont="1" applyFill="1" applyBorder="1" applyAlignment="1">
      <alignment horizontal="center" wrapText="1"/>
    </xf>
    <xf numFmtId="0" fontId="2" fillId="33" borderId="13" xfId="0" applyFont="1" applyFill="1" applyBorder="1" applyAlignment="1">
      <alignment horizontal="center" wrapText="1"/>
    </xf>
    <xf numFmtId="0" fontId="2" fillId="33" borderId="14" xfId="0" applyFont="1" applyFill="1" applyBorder="1" applyAlignment="1">
      <alignment horizontal="center" wrapText="1"/>
    </xf>
    <xf numFmtId="0" fontId="4" fillId="0" borderId="24" xfId="0" applyFont="1" applyBorder="1" applyAlignment="1">
      <alignment horizontal="right" vertical="top" wrapText="1"/>
    </xf>
    <xf numFmtId="0" fontId="4" fillId="0" borderId="38" xfId="0" applyFont="1" applyBorder="1" applyAlignment="1">
      <alignment horizontal="right" vertical="top" wrapText="1"/>
    </xf>
    <xf numFmtId="0" fontId="4" fillId="0" borderId="39" xfId="0" applyFont="1" applyBorder="1" applyAlignment="1">
      <alignment horizontal="right" vertical="top" wrapText="1"/>
    </xf>
    <xf numFmtId="3" fontId="2" fillId="0" borderId="16" xfId="0" applyNumberFormat="1" applyFont="1" applyBorder="1" applyAlignment="1">
      <alignment horizontal="right" vertical="center"/>
    </xf>
    <xf numFmtId="3" fontId="2" fillId="0" borderId="17" xfId="0" applyNumberFormat="1" applyFont="1" applyBorder="1" applyAlignment="1">
      <alignment horizontal="right" vertical="center"/>
    </xf>
    <xf numFmtId="3" fontId="2" fillId="0" borderId="23" xfId="0" applyNumberFormat="1" applyFont="1" applyBorder="1" applyAlignment="1">
      <alignment horizontal="right" vertical="center"/>
    </xf>
    <xf numFmtId="3" fontId="5" fillId="0" borderId="16" xfId="0" applyNumberFormat="1" applyFont="1" applyBorder="1" applyAlignment="1">
      <alignment vertical="center"/>
    </xf>
    <xf numFmtId="3" fontId="5" fillId="0" borderId="17" xfId="0" applyNumberFormat="1" applyFont="1" applyBorder="1" applyAlignment="1">
      <alignment vertical="center"/>
    </xf>
    <xf numFmtId="3" fontId="5" fillId="0" borderId="23" xfId="0" applyNumberFormat="1" applyFont="1" applyBorder="1" applyAlignment="1">
      <alignment vertical="center"/>
    </xf>
    <xf numFmtId="0" fontId="5" fillId="33" borderId="0" xfId="0" applyFont="1" applyFill="1" applyBorder="1" applyAlignment="1">
      <alignment vertical="top" wrapText="1"/>
    </xf>
    <xf numFmtId="0" fontId="20" fillId="33" borderId="0" xfId="0" applyFont="1" applyFill="1" applyBorder="1" applyAlignment="1">
      <alignment vertical="top" wrapText="1"/>
    </xf>
    <xf numFmtId="0" fontId="9" fillId="33" borderId="0" xfId="0" applyFont="1" applyFill="1" applyBorder="1" applyAlignment="1">
      <alignment vertical="top" wrapText="1"/>
    </xf>
    <xf numFmtId="0" fontId="5" fillId="33" borderId="0" xfId="0" applyFont="1" applyFill="1" applyBorder="1" applyAlignment="1">
      <alignment horizontal="center" wrapText="1"/>
    </xf>
    <xf numFmtId="3" fontId="5" fillId="0" borderId="16" xfId="0" applyNumberFormat="1" applyFont="1" applyBorder="1" applyAlignment="1">
      <alignment horizontal="right" vertical="center"/>
    </xf>
    <xf numFmtId="3" fontId="5" fillId="0" borderId="17" xfId="0" applyNumberFormat="1" applyFont="1" applyBorder="1" applyAlignment="1">
      <alignment horizontal="right" vertical="center"/>
    </xf>
    <xf numFmtId="3" fontId="5" fillId="0" borderId="23" xfId="0" applyNumberFormat="1" applyFont="1" applyBorder="1" applyAlignment="1">
      <alignment horizontal="right" vertical="center"/>
    </xf>
    <xf numFmtId="182" fontId="5" fillId="0" borderId="23" xfId="0" applyNumberFormat="1" applyFont="1" applyBorder="1" applyAlignment="1">
      <alignment horizontal="right" vertical="center" wrapText="1"/>
    </xf>
    <xf numFmtId="0" fontId="4" fillId="33" borderId="13"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26" fillId="0" borderId="0" xfId="0" applyFont="1" applyBorder="1" applyAlignment="1">
      <alignment horizontal="left" vertical="center" wrapText="1"/>
    </xf>
    <xf numFmtId="0" fontId="7" fillId="0" borderId="0" xfId="0" applyFont="1" applyFill="1" applyAlignment="1">
      <alignment horizontal="center"/>
    </xf>
    <xf numFmtId="0" fontId="5" fillId="0" borderId="16"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16" xfId="0" applyFont="1" applyFill="1" applyBorder="1" applyAlignment="1">
      <alignment horizontal="center"/>
    </xf>
    <xf numFmtId="0" fontId="5" fillId="0" borderId="17" xfId="0" applyFont="1" applyFill="1" applyBorder="1" applyAlignment="1">
      <alignment horizontal="center"/>
    </xf>
    <xf numFmtId="0" fontId="5" fillId="0" borderId="23" xfId="0" applyFont="1" applyFill="1" applyBorder="1" applyAlignment="1">
      <alignment horizontal="center"/>
    </xf>
    <xf numFmtId="0" fontId="5" fillId="0" borderId="0" xfId="0" applyFont="1" applyFill="1" applyAlignment="1">
      <alignment wrapText="1"/>
    </xf>
    <xf numFmtId="0" fontId="5" fillId="0" borderId="0" xfId="0" applyFont="1" applyFill="1" applyAlignment="1">
      <alignment/>
    </xf>
    <xf numFmtId="0" fontId="5" fillId="0" borderId="0" xfId="0" applyFont="1" applyFill="1" applyAlignment="1">
      <alignment vertical="top"/>
    </xf>
    <xf numFmtId="0" fontId="5" fillId="0" borderId="11" xfId="0" applyFont="1" applyFill="1" applyBorder="1" applyAlignment="1">
      <alignment horizontal="center" vertical="top" wrapText="1"/>
    </xf>
    <xf numFmtId="0" fontId="5" fillId="0" borderId="13" xfId="0" applyFont="1" applyFill="1" applyBorder="1" applyAlignment="1">
      <alignment horizontal="center" vertical="top" wrapText="1"/>
    </xf>
    <xf numFmtId="0" fontId="5" fillId="0" borderId="16" xfId="0" applyFont="1" applyFill="1" applyBorder="1" applyAlignment="1">
      <alignment horizontal="center" vertical="top" wrapText="1"/>
    </xf>
    <xf numFmtId="0" fontId="5" fillId="0" borderId="17" xfId="0" applyFont="1" applyFill="1" applyBorder="1" applyAlignment="1">
      <alignment horizontal="center" vertical="top" wrapText="1"/>
    </xf>
    <xf numFmtId="0" fontId="5" fillId="0" borderId="23" xfId="0" applyFont="1" applyFill="1" applyBorder="1" applyAlignment="1">
      <alignment horizontal="center" vertical="top" wrapText="1"/>
    </xf>
    <xf numFmtId="0" fontId="0" fillId="0" borderId="17" xfId="0" applyFont="1" applyFill="1" applyBorder="1" applyAlignment="1">
      <alignment vertical="center"/>
    </xf>
    <xf numFmtId="0" fontId="0" fillId="0" borderId="23" xfId="0" applyFont="1" applyFill="1" applyBorder="1" applyAlignment="1">
      <alignment vertical="center"/>
    </xf>
    <xf numFmtId="0" fontId="4" fillId="0" borderId="0" xfId="0" applyFont="1" applyFill="1" applyBorder="1" applyAlignment="1">
      <alignment horizontal="distributed" vertical="center" wrapText="1"/>
    </xf>
    <xf numFmtId="0" fontId="23" fillId="0" borderId="0" xfId="0" applyFont="1" applyAlignment="1">
      <alignment horizontal="left" vertical="center" wrapText="1"/>
    </xf>
    <xf numFmtId="0" fontId="5" fillId="0" borderId="24" xfId="0" applyFont="1" applyFill="1" applyBorder="1" applyAlignment="1">
      <alignment vertical="center" wrapText="1"/>
    </xf>
    <xf numFmtId="0" fontId="5" fillId="0" borderId="38" xfId="0" applyFont="1" applyFill="1" applyBorder="1" applyAlignment="1">
      <alignment vertical="center" wrapText="1"/>
    </xf>
    <xf numFmtId="0" fontId="5" fillId="0" borderId="39" xfId="0" applyFont="1" applyFill="1" applyBorder="1" applyAlignment="1">
      <alignment vertical="center" wrapText="1"/>
    </xf>
    <xf numFmtId="0" fontId="17" fillId="0" borderId="13" xfId="0" applyFont="1" applyBorder="1" applyAlignment="1">
      <alignment horizontal="left"/>
    </xf>
    <xf numFmtId="187" fontId="23" fillId="0" borderId="0" xfId="0" applyNumberFormat="1" applyFont="1" applyFill="1" applyBorder="1" applyAlignment="1">
      <alignment vertical="center"/>
    </xf>
    <xf numFmtId="0" fontId="21" fillId="0" borderId="0" xfId="0" applyFont="1" applyAlignment="1">
      <alignment/>
    </xf>
    <xf numFmtId="0" fontId="5" fillId="0" borderId="18" xfId="0" applyFont="1" applyFill="1" applyBorder="1" applyAlignment="1">
      <alignment horizontal="center" vertical="center" textRotation="255" wrapText="1"/>
    </xf>
    <xf numFmtId="0" fontId="5" fillId="0" borderId="19" xfId="0" applyFont="1" applyFill="1" applyBorder="1" applyAlignment="1">
      <alignment horizontal="center" vertical="center" textRotation="255" wrapText="1"/>
    </xf>
    <xf numFmtId="0" fontId="5" fillId="0" borderId="25" xfId="0" applyFont="1" applyFill="1" applyBorder="1" applyAlignment="1">
      <alignment horizontal="center" vertical="center" textRotation="255" wrapText="1"/>
    </xf>
    <xf numFmtId="0" fontId="2" fillId="0" borderId="0" xfId="0" applyFont="1" applyAlignment="1">
      <alignment vertical="top" wrapText="1"/>
    </xf>
    <xf numFmtId="0" fontId="2" fillId="0" borderId="0" xfId="0" applyFont="1" applyAlignment="1">
      <alignment wrapText="1"/>
    </xf>
    <xf numFmtId="0" fontId="5" fillId="0" borderId="16" xfId="0" applyFont="1" applyFill="1" applyBorder="1" applyAlignment="1">
      <alignment vertical="center" wrapText="1"/>
    </xf>
    <xf numFmtId="0" fontId="5" fillId="0" borderId="17" xfId="0" applyFont="1" applyFill="1" applyBorder="1" applyAlignment="1">
      <alignment vertical="center" wrapText="1"/>
    </xf>
    <xf numFmtId="0" fontId="5" fillId="0" borderId="23" xfId="0" applyFont="1" applyFill="1" applyBorder="1" applyAlignment="1">
      <alignment vertical="center" wrapText="1"/>
    </xf>
    <xf numFmtId="0" fontId="7" fillId="0" borderId="17" xfId="0" applyFont="1" applyFill="1" applyBorder="1" applyAlignment="1">
      <alignment horizontal="center" vertical="center" wrapText="1"/>
    </xf>
    <xf numFmtId="0" fontId="7" fillId="0" borderId="0" xfId="0" applyFont="1" applyAlignment="1">
      <alignment horizontal="center"/>
    </xf>
    <xf numFmtId="0" fontId="5" fillId="0" borderId="11" xfId="0" applyFont="1" applyFill="1" applyBorder="1" applyAlignment="1">
      <alignment horizontal="center" wrapText="1"/>
    </xf>
    <xf numFmtId="0" fontId="5" fillId="0" borderId="13" xfId="0" applyFont="1" applyFill="1" applyBorder="1" applyAlignment="1">
      <alignment horizontal="center" wrapText="1"/>
    </xf>
    <xf numFmtId="0" fontId="5" fillId="0" borderId="14" xfId="0" applyFont="1" applyFill="1" applyBorder="1" applyAlignment="1">
      <alignment horizont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33" borderId="16" xfId="0" applyFont="1" applyFill="1" applyBorder="1" applyAlignment="1">
      <alignment horizontal="left" vertical="center" wrapText="1"/>
    </xf>
    <xf numFmtId="0" fontId="5" fillId="33"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21" fillId="0" borderId="0" xfId="0" applyFont="1" applyBorder="1" applyAlignment="1">
      <alignment horizontal="left" vertical="center" wrapText="1"/>
    </xf>
    <xf numFmtId="0" fontId="8" fillId="0" borderId="0" xfId="0" applyFont="1" applyAlignment="1">
      <alignment horizontal="left" vertical="top" wrapText="1"/>
    </xf>
    <xf numFmtId="0" fontId="5" fillId="0" borderId="40"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17" fillId="0" borderId="44" xfId="0" applyFont="1" applyFill="1" applyBorder="1" applyAlignment="1">
      <alignment horizontal="center" vertical="center"/>
    </xf>
    <xf numFmtId="0" fontId="17" fillId="0" borderId="38" xfId="0" applyFont="1" applyFill="1" applyBorder="1" applyAlignment="1">
      <alignment horizontal="center" vertical="center"/>
    </xf>
    <xf numFmtId="0" fontId="17" fillId="0" borderId="39" xfId="0" applyFont="1" applyFill="1" applyBorder="1" applyAlignment="1">
      <alignment horizontal="center" vertical="center"/>
    </xf>
    <xf numFmtId="0" fontId="5" fillId="0" borderId="45" xfId="0" applyFont="1" applyFill="1" applyBorder="1" applyAlignment="1">
      <alignment horizontal="distributed" vertical="center"/>
    </xf>
    <xf numFmtId="0" fontId="5" fillId="0" borderId="18" xfId="0" applyFont="1" applyFill="1" applyBorder="1" applyAlignment="1">
      <alignment horizontal="distributed" vertical="center"/>
    </xf>
    <xf numFmtId="0" fontId="5" fillId="0" borderId="46" xfId="0" applyFont="1" applyFill="1" applyBorder="1" applyAlignment="1">
      <alignment horizontal="distributed" vertical="center"/>
    </xf>
    <xf numFmtId="0" fontId="5" fillId="0" borderId="29" xfId="0" applyFont="1" applyFill="1" applyBorder="1" applyAlignment="1">
      <alignment horizontal="distributed" vertical="center"/>
    </xf>
    <xf numFmtId="0" fontId="7" fillId="0" borderId="29" xfId="0" applyFont="1" applyFill="1" applyBorder="1" applyAlignment="1">
      <alignment horizontal="distributed" vertical="center"/>
    </xf>
    <xf numFmtId="0" fontId="5" fillId="0" borderId="47" xfId="0" applyFont="1" applyFill="1" applyBorder="1" applyAlignment="1">
      <alignment horizontal="distributed" vertical="center"/>
    </xf>
    <xf numFmtId="0" fontId="5" fillId="0" borderId="12" xfId="0" applyFont="1" applyFill="1" applyBorder="1" applyAlignment="1">
      <alignment horizontal="distributed" vertical="center"/>
    </xf>
    <xf numFmtId="0" fontId="0" fillId="0" borderId="0" xfId="0" applyFont="1" applyAlignment="1">
      <alignment vertical="top" wrapText="1"/>
    </xf>
    <xf numFmtId="0" fontId="5" fillId="0" borderId="0" xfId="0" applyFont="1" applyAlignment="1">
      <alignment vertical="top" wrapText="1"/>
    </xf>
    <xf numFmtId="0" fontId="5" fillId="0" borderId="48" xfId="0" applyFont="1" applyFill="1" applyBorder="1" applyAlignment="1">
      <alignment horizontal="distributed" vertical="center"/>
    </xf>
    <xf numFmtId="0" fontId="5" fillId="0" borderId="33" xfId="0" applyFont="1" applyFill="1" applyBorder="1" applyAlignment="1">
      <alignment horizontal="distributed" vertical="center"/>
    </xf>
    <xf numFmtId="0" fontId="5" fillId="0" borderId="49" xfId="0" applyFont="1" applyFill="1" applyBorder="1" applyAlignment="1">
      <alignment horizontal="distributed" vertical="center"/>
    </xf>
    <xf numFmtId="0" fontId="5" fillId="0" borderId="35" xfId="0" applyFont="1" applyFill="1" applyBorder="1" applyAlignment="1">
      <alignment horizontal="distributed" vertical="center"/>
    </xf>
    <xf numFmtId="0" fontId="5" fillId="0" borderId="36" xfId="0" applyFont="1" applyFill="1" applyBorder="1" applyAlignment="1">
      <alignment horizontal="distributed" vertical="center"/>
    </xf>
    <xf numFmtId="0" fontId="17" fillId="0" borderId="20" xfId="0" applyFont="1" applyFill="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21</xdr:row>
      <xdr:rowOff>219075</xdr:rowOff>
    </xdr:from>
    <xdr:to>
      <xdr:col>21</xdr:col>
      <xdr:colOff>180975</xdr:colOff>
      <xdr:row>44</xdr:row>
      <xdr:rowOff>47625</xdr:rowOff>
    </xdr:to>
    <xdr:sp>
      <xdr:nvSpPr>
        <xdr:cNvPr id="1" name="Rectangle 12"/>
        <xdr:cNvSpPr>
          <a:spLocks/>
        </xdr:cNvSpPr>
      </xdr:nvSpPr>
      <xdr:spPr>
        <a:xfrm>
          <a:off x="38100" y="3552825"/>
          <a:ext cx="7229475" cy="5286375"/>
        </a:xfrm>
        <a:prstGeom prst="rect">
          <a:avLst/>
        </a:prstGeom>
        <a:solidFill>
          <a:srgbClr val="00CC99">
            <a:alpha val="16000"/>
          </a:srgbClr>
        </a:solidFill>
        <a:ln w="76200" cmpd="sng">
          <a:solidFill>
            <a:srgbClr val="0066C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95250</xdr:colOff>
      <xdr:row>4</xdr:row>
      <xdr:rowOff>38100</xdr:rowOff>
    </xdr:from>
    <xdr:to>
      <xdr:col>20</xdr:col>
      <xdr:colOff>180975</xdr:colOff>
      <xdr:row>8</xdr:row>
      <xdr:rowOff>114300</xdr:rowOff>
    </xdr:to>
    <xdr:sp>
      <xdr:nvSpPr>
        <xdr:cNvPr id="2" name="AutoShape 13"/>
        <xdr:cNvSpPr>
          <a:spLocks/>
        </xdr:cNvSpPr>
      </xdr:nvSpPr>
      <xdr:spPr>
        <a:xfrm>
          <a:off x="685800" y="523875"/>
          <a:ext cx="5829300" cy="876300"/>
        </a:xfrm>
        <a:prstGeom prst="flowChartAlternateProcess">
          <a:avLst/>
        </a:prstGeom>
        <a:solidFill>
          <a:srgbClr val="FFCC99"/>
        </a:solidFill>
        <a:ln w="38100" cmpd="dbl">
          <a:solidFill>
            <a:srgbClr val="000000"/>
          </a:solidFill>
          <a:headEnd type="none"/>
          <a:tailEnd type="none"/>
        </a:ln>
      </xdr:spPr>
      <xdr:txBody>
        <a:bodyPr vertOverflow="clip" wrap="square" lIns="54864" tIns="27432" rIns="54864" bIns="27432" anchor="ctr"/>
        <a:p>
          <a:pPr algn="ctr">
            <a:defRPr/>
          </a:pPr>
          <a:r>
            <a:rPr lang="en-US" cap="none" sz="2000" b="1" i="0" u="none" baseline="0">
              <a:solidFill>
                <a:srgbClr val="000000"/>
              </a:solidFill>
            </a:rPr>
            <a:t>平成</a:t>
          </a:r>
          <a:r>
            <a:rPr lang="en-US" cap="none" sz="2000" b="1" i="0" u="none" baseline="0">
              <a:solidFill>
                <a:srgbClr val="000000"/>
              </a:solidFill>
            </a:rPr>
            <a:t>22</a:t>
          </a:r>
          <a:r>
            <a:rPr lang="en-US" cap="none" sz="2000" b="1" i="0" u="none" baseline="0">
              <a:solidFill>
                <a:srgbClr val="000000"/>
              </a:solidFill>
            </a:rPr>
            <a:t>年</a:t>
          </a:r>
          <a:r>
            <a:rPr lang="en-US" cap="none" sz="2000" b="1" i="0" u="none" baseline="0">
              <a:solidFill>
                <a:srgbClr val="000000"/>
              </a:solidFill>
            </a:rPr>
            <a:t> </a:t>
          </a:r>
          <a:r>
            <a:rPr lang="en-US" cap="none" sz="2000" b="1" i="0" u="none" baseline="0">
              <a:solidFill>
                <a:srgbClr val="000000"/>
              </a:solidFill>
            </a:rPr>
            <a:t>東京都における労働組合の組織状況</a:t>
          </a:r>
          <a:r>
            <a:rPr lang="en-US" cap="none" sz="1100" b="0" i="0" u="none" baseline="0">
              <a:solidFill>
                <a:srgbClr val="000000"/>
              </a:solidFill>
            </a:rPr>
            <a:t>
</a:t>
          </a:r>
          <a:r>
            <a:rPr lang="en-US" cap="none" sz="1100" b="0" i="0" u="none" baseline="0">
              <a:solidFill>
                <a:srgbClr val="000000"/>
              </a:solidFill>
            </a:rPr>
            <a:t>
</a:t>
          </a:r>
          <a:r>
            <a:rPr lang="en-US" cap="none" sz="1400" b="1" i="0" u="none" baseline="0">
              <a:solidFill>
                <a:srgbClr val="000000"/>
              </a:solidFill>
            </a:rPr>
            <a:t>～平成</a:t>
          </a:r>
          <a:r>
            <a:rPr lang="en-US" cap="none" sz="1400" b="1" i="0" u="none" baseline="0">
              <a:solidFill>
                <a:srgbClr val="000000"/>
              </a:solidFill>
            </a:rPr>
            <a:t>22</a:t>
          </a:r>
          <a:r>
            <a:rPr lang="en-US" cap="none" sz="1400" b="1" i="0" u="none" baseline="0">
              <a:solidFill>
                <a:srgbClr val="000000"/>
              </a:solidFill>
            </a:rPr>
            <a:t>年労働組合基礎調査結果（東京都分）から～</a:t>
          </a:r>
        </a:p>
      </xdr:txBody>
    </xdr:sp>
    <xdr:clientData/>
  </xdr:twoCellAnchor>
  <xdr:twoCellAnchor>
    <xdr:from>
      <xdr:col>3</xdr:col>
      <xdr:colOff>95250</xdr:colOff>
      <xdr:row>4</xdr:row>
      <xdr:rowOff>38100</xdr:rowOff>
    </xdr:from>
    <xdr:to>
      <xdr:col>20</xdr:col>
      <xdr:colOff>180975</xdr:colOff>
      <xdr:row>8</xdr:row>
      <xdr:rowOff>114300</xdr:rowOff>
    </xdr:to>
    <xdr:sp>
      <xdr:nvSpPr>
        <xdr:cNvPr id="3" name="AutoShape 17"/>
        <xdr:cNvSpPr>
          <a:spLocks/>
        </xdr:cNvSpPr>
      </xdr:nvSpPr>
      <xdr:spPr>
        <a:xfrm>
          <a:off x="685800" y="523875"/>
          <a:ext cx="5829300" cy="876300"/>
        </a:xfrm>
        <a:prstGeom prst="flowChartAlternateProcess">
          <a:avLst/>
        </a:prstGeom>
        <a:solidFill>
          <a:srgbClr val="FFCC99"/>
        </a:solidFill>
        <a:ln w="38100" cmpd="dbl">
          <a:solidFill>
            <a:srgbClr val="000000"/>
          </a:solidFill>
          <a:headEnd type="none"/>
          <a:tailEnd type="none"/>
        </a:ln>
      </xdr:spPr>
      <xdr:txBody>
        <a:bodyPr vertOverflow="clip" wrap="square" lIns="54864" tIns="27432" rIns="54864" bIns="27432" anchor="ctr"/>
        <a:p>
          <a:pPr algn="ctr">
            <a:defRPr/>
          </a:pPr>
          <a:r>
            <a:rPr lang="en-US" cap="none" sz="2000" b="1" i="0" u="none" baseline="0">
              <a:solidFill>
                <a:srgbClr val="000000"/>
              </a:solidFill>
            </a:rPr>
            <a:t>令和元年</a:t>
          </a:r>
          <a:r>
            <a:rPr lang="en-US" cap="none" sz="2000" b="1" i="0" u="none" baseline="0">
              <a:solidFill>
                <a:srgbClr val="000000"/>
              </a:solidFill>
            </a:rPr>
            <a:t> </a:t>
          </a:r>
          <a:r>
            <a:rPr lang="en-US" cap="none" sz="2000" b="1" i="0" u="none" baseline="0">
              <a:solidFill>
                <a:srgbClr val="000000"/>
              </a:solidFill>
            </a:rPr>
            <a:t>東京都における労働組合の組織状況</a:t>
          </a:r>
          <a:r>
            <a:rPr lang="en-US" cap="none" sz="1100" b="0" i="0" u="none" baseline="0">
              <a:solidFill>
                <a:srgbClr val="000000"/>
              </a:solidFill>
            </a:rPr>
            <a:t>
</a:t>
          </a:r>
          <a:r>
            <a:rPr lang="en-US" cap="none" sz="1100" b="0" i="0" u="none" baseline="0">
              <a:solidFill>
                <a:srgbClr val="000000"/>
              </a:solidFill>
            </a:rPr>
            <a:t>
</a:t>
          </a:r>
          <a:r>
            <a:rPr lang="en-US" cap="none" sz="1400" b="1" i="0" u="none" baseline="0">
              <a:solidFill>
                <a:srgbClr val="000000"/>
              </a:solidFill>
            </a:rPr>
            <a:t>～令和元年労働組合基礎調査結果（東京都分）から～</a:t>
          </a:r>
        </a:p>
      </xdr:txBody>
    </xdr:sp>
    <xdr:clientData/>
  </xdr:twoCellAnchor>
  <xdr:oneCellAnchor>
    <xdr:from>
      <xdr:col>12</xdr:col>
      <xdr:colOff>0</xdr:colOff>
      <xdr:row>45</xdr:row>
      <xdr:rowOff>85725</xdr:rowOff>
    </xdr:from>
    <xdr:ext cx="3838575" cy="933450"/>
    <xdr:sp>
      <xdr:nvSpPr>
        <xdr:cNvPr id="4" name="AutoShape 18"/>
        <xdr:cNvSpPr>
          <a:spLocks/>
        </xdr:cNvSpPr>
      </xdr:nvSpPr>
      <xdr:spPr>
        <a:xfrm>
          <a:off x="3448050" y="8991600"/>
          <a:ext cx="3838575" cy="933450"/>
        </a:xfrm>
        <a:prstGeom prst="flowChartAlternateProcess">
          <a:avLst/>
        </a:prstGeom>
        <a:noFill/>
        <a:ln w="57150" cmpd="sng">
          <a:solidFill>
            <a:srgbClr val="FFCC99"/>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《問い合わせ先》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産業労働局　雇用就業部　労働環境課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０３（５３２０）４６４７</a:t>
          </a:r>
        </a:p>
      </xdr:txBody>
    </xdr:sp>
    <xdr:clientData/>
  </xdr:oneCellAnchor>
  <xdr:twoCellAnchor>
    <xdr:from>
      <xdr:col>0</xdr:col>
      <xdr:colOff>38100</xdr:colOff>
      <xdr:row>12</xdr:row>
      <xdr:rowOff>76200</xdr:rowOff>
    </xdr:from>
    <xdr:to>
      <xdr:col>21</xdr:col>
      <xdr:colOff>342900</xdr:colOff>
      <xdr:row>21</xdr:row>
      <xdr:rowOff>85725</xdr:rowOff>
    </xdr:to>
    <xdr:sp>
      <xdr:nvSpPr>
        <xdr:cNvPr id="5" name="Rectangle 19"/>
        <xdr:cNvSpPr>
          <a:spLocks/>
        </xdr:cNvSpPr>
      </xdr:nvSpPr>
      <xdr:spPr>
        <a:xfrm>
          <a:off x="38100" y="1962150"/>
          <a:ext cx="7391400" cy="1457325"/>
        </a:xfrm>
        <a:prstGeom prst="rect">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0</xdr:row>
      <xdr:rowOff>133350</xdr:rowOff>
    </xdr:from>
    <xdr:to>
      <xdr:col>15</xdr:col>
      <xdr:colOff>276225</xdr:colOff>
      <xdr:row>3</xdr:row>
      <xdr:rowOff>85725</xdr:rowOff>
    </xdr:to>
    <xdr:sp>
      <xdr:nvSpPr>
        <xdr:cNvPr id="1" name="AutoShape 3"/>
        <xdr:cNvSpPr>
          <a:spLocks/>
        </xdr:cNvSpPr>
      </xdr:nvSpPr>
      <xdr:spPr>
        <a:xfrm>
          <a:off x="771525" y="133350"/>
          <a:ext cx="4791075" cy="466725"/>
        </a:xfrm>
        <a:prstGeom prst="roundRect">
          <a:avLst/>
        </a:prstGeom>
        <a:noFill/>
        <a:ln w="38100" cmpd="dbl">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労働組合基礎調査結果（東京都分）　概要</a:t>
          </a:r>
        </a:p>
      </xdr:txBody>
    </xdr:sp>
    <xdr:clientData/>
  </xdr:twoCellAnchor>
  <xdr:oneCellAnchor>
    <xdr:from>
      <xdr:col>3</xdr:col>
      <xdr:colOff>200025</xdr:colOff>
      <xdr:row>29</xdr:row>
      <xdr:rowOff>209550</xdr:rowOff>
    </xdr:from>
    <xdr:ext cx="333375" cy="142875"/>
    <xdr:sp>
      <xdr:nvSpPr>
        <xdr:cNvPr id="2" name="Text Box 2"/>
        <xdr:cNvSpPr txBox="1">
          <a:spLocks noChangeArrowheads="1"/>
        </xdr:cNvSpPr>
      </xdr:nvSpPr>
      <xdr:spPr>
        <a:xfrm>
          <a:off x="1257300" y="7400925"/>
          <a:ext cx="333375" cy="142875"/>
        </a:xfrm>
        <a:prstGeom prst="rect">
          <a:avLst/>
        </a:prstGeom>
        <a:noFill/>
        <a:ln w="9525" cmpd="sng">
          <a:noFill/>
        </a:ln>
      </xdr:spPr>
      <xdr:txBody>
        <a:bodyPr vertOverflow="clip" wrap="square" lIns="27432" tIns="18288" rIns="0" bIns="0"/>
        <a:p>
          <a:pPr algn="l">
            <a:defRPr/>
          </a:pPr>
          <a:r>
            <a:rPr lang="en-US" cap="none" sz="600" b="1" i="0" u="none" baseline="0">
              <a:solidFill>
                <a:srgbClr val="000000"/>
              </a:solidFill>
              <a:latin typeface="ＭＳ Ｐゴシック"/>
              <a:ea typeface="ＭＳ Ｐゴシック"/>
              <a:cs typeface="ＭＳ Ｐゴシック"/>
            </a:rPr>
            <a:t>※</a:t>
          </a:r>
          <a:r>
            <a:rPr lang="en-US" cap="none" sz="600" b="1" i="0" u="none" baseline="0">
              <a:solidFill>
                <a:srgbClr val="000000"/>
              </a:solidFill>
              <a:latin typeface="ＭＳ Ｐゴシック"/>
              <a:ea typeface="ＭＳ Ｐゴシック"/>
              <a:cs typeface="ＭＳ Ｐゴシック"/>
            </a:rPr>
            <a:t>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21</xdr:row>
      <xdr:rowOff>0</xdr:rowOff>
    </xdr:from>
    <xdr:ext cx="295275" cy="152400"/>
    <xdr:sp>
      <xdr:nvSpPr>
        <xdr:cNvPr id="1" name="Text Box 2"/>
        <xdr:cNvSpPr txBox="1">
          <a:spLocks noChangeArrowheads="1"/>
        </xdr:cNvSpPr>
      </xdr:nvSpPr>
      <xdr:spPr>
        <a:xfrm>
          <a:off x="47625" y="3648075"/>
          <a:ext cx="295275" cy="152400"/>
        </a:xfrm>
        <a:prstGeom prst="rect">
          <a:avLst/>
        </a:prstGeom>
        <a:noFill/>
        <a:ln w="9525" cmpd="sng">
          <a:noFill/>
        </a:ln>
      </xdr:spPr>
      <xdr:txBody>
        <a:bodyPr vertOverflow="clip" wrap="square" lIns="27432" tIns="18288" rIns="0" bIns="0"/>
        <a:p>
          <a:pPr algn="l">
            <a:defRPr/>
          </a:pPr>
          <a:r>
            <a:rPr lang="en-US" cap="none" sz="600" b="1" i="0" u="none" baseline="0">
              <a:solidFill>
                <a:srgbClr val="000000"/>
              </a:solidFill>
              <a:latin typeface="ＭＳ Ｐゴシック"/>
              <a:ea typeface="ＭＳ Ｐゴシック"/>
              <a:cs typeface="ＭＳ Ｐゴシック"/>
            </a:rPr>
            <a:t>※</a:t>
          </a:r>
          <a:r>
            <a:rPr lang="en-US" cap="none" sz="600" b="1" i="0" u="none" baseline="0">
              <a:solidFill>
                <a:srgbClr val="000000"/>
              </a:solidFill>
              <a:latin typeface="ＭＳ Ｐゴシック"/>
              <a:ea typeface="ＭＳ Ｐゴシック"/>
              <a:cs typeface="ＭＳ Ｐゴシック"/>
            </a:rPr>
            <a:t>1</a:t>
          </a:r>
        </a:p>
      </xdr:txBody>
    </xdr:sp>
    <xdr:clientData/>
  </xdr:oneCellAnchor>
  <xdr:oneCellAnchor>
    <xdr:from>
      <xdr:col>16</xdr:col>
      <xdr:colOff>47625</xdr:colOff>
      <xdr:row>24</xdr:row>
      <xdr:rowOff>47625</xdr:rowOff>
    </xdr:from>
    <xdr:ext cx="323850" cy="152400"/>
    <xdr:sp>
      <xdr:nvSpPr>
        <xdr:cNvPr id="2" name="Text Box 2"/>
        <xdr:cNvSpPr txBox="1">
          <a:spLocks noChangeArrowheads="1"/>
        </xdr:cNvSpPr>
      </xdr:nvSpPr>
      <xdr:spPr>
        <a:xfrm>
          <a:off x="5886450" y="4438650"/>
          <a:ext cx="323850" cy="152400"/>
        </a:xfrm>
        <a:prstGeom prst="rect">
          <a:avLst/>
        </a:prstGeom>
        <a:noFill/>
        <a:ln w="9525" cmpd="sng">
          <a:noFill/>
        </a:ln>
      </xdr:spPr>
      <xdr:txBody>
        <a:bodyPr vertOverflow="clip" wrap="square" lIns="27432" tIns="18288" rIns="0" bIns="0"/>
        <a:p>
          <a:pPr algn="l">
            <a:defRPr/>
          </a:pPr>
          <a:r>
            <a:rPr lang="en-US" cap="none" sz="600" b="1" i="0" u="none" baseline="0">
              <a:solidFill>
                <a:srgbClr val="000000"/>
              </a:solidFill>
              <a:latin typeface="ＭＳ Ｐゴシック"/>
              <a:ea typeface="ＭＳ Ｐゴシック"/>
              <a:cs typeface="ＭＳ Ｐゴシック"/>
            </a:rPr>
            <a:t>※</a:t>
          </a:r>
          <a:r>
            <a:rPr lang="en-US" cap="none" sz="600" b="1" i="0" u="none" baseline="0">
              <a:solidFill>
                <a:srgbClr val="000000"/>
              </a:solidFill>
              <a:latin typeface="ＭＳ Ｐゴシック"/>
              <a:ea typeface="ＭＳ Ｐゴシック"/>
              <a:cs typeface="ＭＳ Ｐゴシック"/>
            </a:rPr>
            <a:t>2</a:t>
          </a:r>
        </a:p>
      </xdr:txBody>
    </xdr:sp>
    <xdr:clientData/>
  </xdr:oneCellAnchor>
  <xdr:oneCellAnchor>
    <xdr:from>
      <xdr:col>0</xdr:col>
      <xdr:colOff>47625</xdr:colOff>
      <xdr:row>27</xdr:row>
      <xdr:rowOff>38100</xdr:rowOff>
    </xdr:from>
    <xdr:ext cx="180975" cy="285750"/>
    <xdr:sp>
      <xdr:nvSpPr>
        <xdr:cNvPr id="3" name="Text Box 2"/>
        <xdr:cNvSpPr txBox="1">
          <a:spLocks noChangeArrowheads="1"/>
        </xdr:cNvSpPr>
      </xdr:nvSpPr>
      <xdr:spPr>
        <a:xfrm>
          <a:off x="47625" y="5172075"/>
          <a:ext cx="180975" cy="285750"/>
        </a:xfrm>
        <a:prstGeom prst="rect">
          <a:avLst/>
        </a:prstGeom>
        <a:noFill/>
        <a:ln w="9525" cmpd="sng">
          <a:noFill/>
        </a:ln>
      </xdr:spPr>
      <xdr:txBody>
        <a:bodyPr vertOverflow="clip" wrap="square" lIns="27432" tIns="18288" rIns="0" bIns="0"/>
        <a:p>
          <a:pPr algn="l">
            <a:defRPr/>
          </a:pPr>
          <a:r>
            <a:rPr lang="en-US" cap="none" sz="600" b="1" i="0" u="none" baseline="0">
              <a:solidFill>
                <a:srgbClr val="000000"/>
              </a:solidFill>
              <a:latin typeface="ＭＳ Ｐゴシック"/>
              <a:ea typeface="ＭＳ Ｐゴシック"/>
              <a:cs typeface="ＭＳ Ｐゴシック"/>
            </a:rPr>
            <a:t>※</a:t>
          </a:r>
          <a:r>
            <a:rPr lang="en-US" cap="none" sz="600" b="1" i="0" u="none" baseline="0">
              <a:solidFill>
                <a:srgbClr val="000000"/>
              </a:solidFill>
              <a:latin typeface="ＭＳ Ｐゴシック"/>
              <a:ea typeface="ＭＳ Ｐゴシック"/>
              <a:cs typeface="ＭＳ Ｐゴシック"/>
            </a:rPr>
            <a:t>3</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3"/>
  </sheetPr>
  <dimension ref="A2:AN48"/>
  <sheetViews>
    <sheetView tabSelected="1" view="pageBreakPreview" zoomScaleSheetLayoutView="100" zoomScalePageLayoutView="0" workbookViewId="0" topLeftCell="A1">
      <selection activeCell="B3" sqref="B3"/>
    </sheetView>
  </sheetViews>
  <sheetFormatPr defaultColWidth="9.00390625" defaultRowHeight="13.5"/>
  <cols>
    <col min="1" max="1" width="2.50390625" style="0" customWidth="1"/>
    <col min="2" max="3" width="2.625" style="0" customWidth="1"/>
    <col min="4" max="4" width="2.50390625" style="0" customWidth="1"/>
    <col min="5" max="5" width="2.625" style="0" customWidth="1"/>
    <col min="6" max="19" width="4.625" style="0" customWidth="1"/>
    <col min="20" max="20" width="5.50390625" style="0" customWidth="1"/>
    <col min="21" max="21" width="9.875" style="0" customWidth="1"/>
    <col min="22" max="22" width="4.625" style="0" customWidth="1"/>
    <col min="25" max="25" width="9.25390625" style="0" bestFit="1" customWidth="1"/>
  </cols>
  <sheetData>
    <row r="1" ht="5.25" customHeight="1"/>
    <row r="2" spans="19:22" ht="15" customHeight="1">
      <c r="S2" s="179" t="s">
        <v>198</v>
      </c>
      <c r="T2" s="179"/>
      <c r="U2" s="179"/>
      <c r="V2" s="179"/>
    </row>
    <row r="3" spans="19:22" ht="15" customHeight="1">
      <c r="S3" s="180" t="s">
        <v>95</v>
      </c>
      <c r="T3" s="180"/>
      <c r="U3" s="180"/>
      <c r="V3" s="180"/>
    </row>
    <row r="4" ht="3" customHeight="1"/>
    <row r="5" spans="1:22" ht="18" customHeight="1">
      <c r="A5" s="171"/>
      <c r="B5" s="171"/>
      <c r="C5" s="171"/>
      <c r="D5" s="171"/>
      <c r="E5" s="171"/>
      <c r="F5" s="171"/>
      <c r="G5" s="171"/>
      <c r="H5" s="171"/>
      <c r="I5" s="171"/>
      <c r="J5" s="171"/>
      <c r="K5" s="171"/>
      <c r="L5" s="171"/>
      <c r="M5" s="171"/>
      <c r="N5" s="171"/>
      <c r="O5" s="171"/>
      <c r="P5" s="171"/>
      <c r="Q5" s="171"/>
      <c r="R5" s="171"/>
      <c r="S5" s="171"/>
      <c r="T5" s="171"/>
      <c r="U5" s="171"/>
      <c r="V5" s="171"/>
    </row>
    <row r="6" spans="1:22" ht="15" customHeight="1">
      <c r="A6" s="181"/>
      <c r="B6" s="181"/>
      <c r="C6" s="181"/>
      <c r="D6" s="181"/>
      <c r="E6" s="181"/>
      <c r="F6" s="181"/>
      <c r="G6" s="181"/>
      <c r="H6" s="181"/>
      <c r="I6" s="181"/>
      <c r="J6" s="181"/>
      <c r="K6" s="181"/>
      <c r="L6" s="181"/>
      <c r="M6" s="181"/>
      <c r="N6" s="181"/>
      <c r="O6" s="181"/>
      <c r="P6" s="181"/>
      <c r="Q6" s="181"/>
      <c r="R6" s="181"/>
      <c r="S6" s="181"/>
      <c r="T6" s="181"/>
      <c r="U6" s="181"/>
      <c r="V6" s="181"/>
    </row>
    <row r="7" spans="1:22" ht="15" customHeight="1">
      <c r="A7" s="1"/>
      <c r="B7" s="1"/>
      <c r="C7" s="1"/>
      <c r="D7" s="1"/>
      <c r="E7" s="1"/>
      <c r="F7" s="1"/>
      <c r="G7" s="1"/>
      <c r="H7" s="1"/>
      <c r="I7" s="1"/>
      <c r="J7" s="1"/>
      <c r="K7" s="1"/>
      <c r="L7" s="1"/>
      <c r="M7" s="1"/>
      <c r="N7" s="1"/>
      <c r="O7" s="1"/>
      <c r="P7" s="1"/>
      <c r="Q7" s="1"/>
      <c r="R7" s="1"/>
      <c r="S7" s="1"/>
      <c r="T7" s="1"/>
      <c r="U7" s="1"/>
      <c r="V7" s="1"/>
    </row>
    <row r="8" ht="15" customHeight="1"/>
    <row r="9" ht="15.75" customHeight="1"/>
    <row r="10" spans="1:22" ht="15" customHeight="1">
      <c r="A10" s="184" t="s">
        <v>195</v>
      </c>
      <c r="B10" s="184"/>
      <c r="C10" s="184"/>
      <c r="D10" s="184"/>
      <c r="E10" s="184"/>
      <c r="F10" s="184"/>
      <c r="G10" s="184"/>
      <c r="H10" s="184"/>
      <c r="I10" s="184"/>
      <c r="J10" s="184"/>
      <c r="K10" s="184"/>
      <c r="L10" s="184"/>
      <c r="M10" s="184"/>
      <c r="N10" s="184"/>
      <c r="O10" s="184"/>
      <c r="P10" s="184"/>
      <c r="Q10" s="184"/>
      <c r="R10" s="184"/>
      <c r="S10" s="184"/>
      <c r="T10" s="184"/>
      <c r="U10" s="184"/>
      <c r="V10" s="184"/>
    </row>
    <row r="11" spans="1:22" ht="15" customHeight="1">
      <c r="A11" s="184"/>
      <c r="B11" s="184"/>
      <c r="C11" s="184"/>
      <c r="D11" s="184"/>
      <c r="E11" s="184"/>
      <c r="F11" s="184"/>
      <c r="G11" s="184"/>
      <c r="H11" s="184"/>
      <c r="I11" s="184"/>
      <c r="J11" s="184"/>
      <c r="K11" s="184"/>
      <c r="L11" s="184"/>
      <c r="M11" s="184"/>
      <c r="N11" s="184"/>
      <c r="O11" s="184"/>
      <c r="P11" s="184"/>
      <c r="Q11" s="184"/>
      <c r="R11" s="184"/>
      <c r="S11" s="184"/>
      <c r="T11" s="184"/>
      <c r="U11" s="184"/>
      <c r="V11" s="184"/>
    </row>
    <row r="12" spans="1:22" ht="1.5" customHeight="1">
      <c r="A12" s="158"/>
      <c r="B12" s="158"/>
      <c r="C12" s="158"/>
      <c r="D12" s="158"/>
      <c r="E12" s="158"/>
      <c r="F12" s="158"/>
      <c r="G12" s="158"/>
      <c r="H12" s="158"/>
      <c r="I12" s="158"/>
      <c r="J12" s="158"/>
      <c r="K12" s="158"/>
      <c r="L12" s="158"/>
      <c r="M12" s="158"/>
      <c r="N12" s="158"/>
      <c r="O12" s="158"/>
      <c r="P12" s="158"/>
      <c r="Q12" s="158"/>
      <c r="R12" s="158"/>
      <c r="S12" s="158"/>
      <c r="T12" s="158"/>
      <c r="U12" s="158"/>
      <c r="V12" s="158"/>
    </row>
    <row r="13" spans="1:22" ht="19.5" customHeight="1">
      <c r="A13" s="182" t="s">
        <v>96</v>
      </c>
      <c r="B13" s="183"/>
      <c r="C13" s="183"/>
      <c r="D13" s="183"/>
      <c r="E13" s="183"/>
      <c r="F13" s="183"/>
      <c r="G13" s="183"/>
      <c r="H13" s="183"/>
      <c r="I13" s="183"/>
      <c r="J13" s="183"/>
      <c r="K13" s="183"/>
      <c r="L13" s="183"/>
      <c r="M13" s="183"/>
      <c r="N13" s="183"/>
      <c r="O13" s="183"/>
      <c r="P13" s="183"/>
      <c r="Q13" s="183"/>
      <c r="R13" s="183"/>
      <c r="S13" s="183"/>
      <c r="T13" s="183"/>
      <c r="U13" s="183"/>
      <c r="V13" s="183"/>
    </row>
    <row r="14" spans="1:40" ht="4.5" customHeight="1">
      <c r="A14" s="94"/>
      <c r="B14" s="5"/>
      <c r="C14" s="5"/>
      <c r="D14" s="5"/>
      <c r="E14" s="5"/>
      <c r="F14" s="5"/>
      <c r="G14" s="5"/>
      <c r="H14" s="5"/>
      <c r="I14" s="5"/>
      <c r="J14" s="5"/>
      <c r="K14" s="5"/>
      <c r="L14" s="5"/>
      <c r="M14" s="5"/>
      <c r="N14" s="5"/>
      <c r="O14" s="5"/>
      <c r="P14" s="5"/>
      <c r="Q14" s="5"/>
      <c r="R14" s="5"/>
      <c r="S14" s="5"/>
      <c r="T14" s="4"/>
      <c r="U14" s="4"/>
      <c r="X14" s="64"/>
      <c r="Y14" s="64"/>
      <c r="Z14" s="64"/>
      <c r="AA14" s="64"/>
      <c r="AB14" s="64"/>
      <c r="AC14" s="64"/>
      <c r="AD14" s="64"/>
      <c r="AE14" s="64"/>
      <c r="AF14" s="64"/>
      <c r="AG14" s="64"/>
      <c r="AH14" s="64"/>
      <c r="AI14" s="64"/>
      <c r="AJ14" s="64"/>
      <c r="AK14" s="64"/>
      <c r="AL14" s="64"/>
      <c r="AM14" s="64"/>
      <c r="AN14" s="64"/>
    </row>
    <row r="15" spans="1:40" ht="13.5" customHeight="1">
      <c r="A15" s="166" t="s">
        <v>97</v>
      </c>
      <c r="B15" s="174"/>
      <c r="C15" s="174"/>
      <c r="D15" s="174"/>
      <c r="E15" s="174"/>
      <c r="F15" s="175" t="s">
        <v>98</v>
      </c>
      <c r="G15" s="175"/>
      <c r="H15" s="175"/>
      <c r="I15" s="175"/>
      <c r="J15" s="175"/>
      <c r="K15" s="175"/>
      <c r="L15" s="175"/>
      <c r="M15" s="175"/>
      <c r="N15" s="175"/>
      <c r="O15" s="175"/>
      <c r="P15" s="175"/>
      <c r="Q15" s="175"/>
      <c r="R15" s="175"/>
      <c r="S15" s="175"/>
      <c r="T15" s="175"/>
      <c r="U15" s="175"/>
      <c r="V15" s="175"/>
      <c r="X15" s="65"/>
      <c r="Y15" s="64"/>
      <c r="Z15" s="64"/>
      <c r="AA15" s="64"/>
      <c r="AB15" s="64"/>
      <c r="AC15" s="64"/>
      <c r="AD15" s="64"/>
      <c r="AE15" s="64"/>
      <c r="AF15" s="64"/>
      <c r="AG15" s="64"/>
      <c r="AH15" s="64"/>
      <c r="AI15" s="64"/>
      <c r="AJ15" s="64"/>
      <c r="AK15" s="64"/>
      <c r="AL15" s="64"/>
      <c r="AM15" s="64"/>
      <c r="AN15" s="64"/>
    </row>
    <row r="16" spans="1:40" ht="12.75">
      <c r="A16" s="5"/>
      <c r="B16" s="5"/>
      <c r="C16" s="5"/>
      <c r="D16" s="31"/>
      <c r="E16" s="31"/>
      <c r="F16" s="175"/>
      <c r="G16" s="175"/>
      <c r="H16" s="175"/>
      <c r="I16" s="175"/>
      <c r="J16" s="175"/>
      <c r="K16" s="175"/>
      <c r="L16" s="175"/>
      <c r="M16" s="175"/>
      <c r="N16" s="175"/>
      <c r="O16" s="175"/>
      <c r="P16" s="175"/>
      <c r="Q16" s="175"/>
      <c r="R16" s="175"/>
      <c r="S16" s="175"/>
      <c r="T16" s="175"/>
      <c r="U16" s="175"/>
      <c r="V16" s="175"/>
      <c r="X16" s="64"/>
      <c r="Y16" s="64"/>
      <c r="Z16" s="64"/>
      <c r="AA16" s="64"/>
      <c r="AB16" s="64"/>
      <c r="AC16" s="64"/>
      <c r="AD16" s="64"/>
      <c r="AE16" s="64"/>
      <c r="AF16" s="64"/>
      <c r="AG16" s="64"/>
      <c r="AH16" s="64"/>
      <c r="AI16" s="64"/>
      <c r="AJ16" s="64"/>
      <c r="AK16" s="64"/>
      <c r="AL16" s="64"/>
      <c r="AM16" s="64"/>
      <c r="AN16" s="64"/>
    </row>
    <row r="17" spans="1:40" ht="12.75">
      <c r="A17" s="5"/>
      <c r="B17" s="5"/>
      <c r="C17" s="5"/>
      <c r="D17" s="31"/>
      <c r="E17" s="31"/>
      <c r="F17" s="175"/>
      <c r="G17" s="175"/>
      <c r="H17" s="175"/>
      <c r="I17" s="175"/>
      <c r="J17" s="175"/>
      <c r="K17" s="175"/>
      <c r="L17" s="175"/>
      <c r="M17" s="175"/>
      <c r="N17" s="175"/>
      <c r="O17" s="175"/>
      <c r="P17" s="175"/>
      <c r="Q17" s="175"/>
      <c r="R17" s="175"/>
      <c r="S17" s="175"/>
      <c r="T17" s="175"/>
      <c r="U17" s="175"/>
      <c r="V17" s="175"/>
      <c r="X17" s="64"/>
      <c r="Y17" s="95"/>
      <c r="Z17" s="64"/>
      <c r="AA17" s="64"/>
      <c r="AB17" s="64"/>
      <c r="AC17" s="64"/>
      <c r="AD17" s="64"/>
      <c r="AE17" s="64"/>
      <c r="AF17" s="64"/>
      <c r="AG17" s="64"/>
      <c r="AH17" s="64"/>
      <c r="AI17" s="64"/>
      <c r="AJ17" s="64"/>
      <c r="AK17" s="64"/>
      <c r="AL17" s="64"/>
      <c r="AM17" s="64"/>
      <c r="AN17" s="64"/>
    </row>
    <row r="18" spans="1:40" ht="12.75">
      <c r="A18" s="5"/>
      <c r="B18" s="5"/>
      <c r="C18" s="5"/>
      <c r="D18" s="31"/>
      <c r="E18" s="31"/>
      <c r="F18" s="175"/>
      <c r="G18" s="175"/>
      <c r="H18" s="175"/>
      <c r="I18" s="175"/>
      <c r="J18" s="175"/>
      <c r="K18" s="175"/>
      <c r="L18" s="175"/>
      <c r="M18" s="175"/>
      <c r="N18" s="175"/>
      <c r="O18" s="175"/>
      <c r="P18" s="175"/>
      <c r="Q18" s="175"/>
      <c r="R18" s="175"/>
      <c r="S18" s="175"/>
      <c r="T18" s="175"/>
      <c r="U18" s="175"/>
      <c r="V18" s="175"/>
      <c r="X18" s="65"/>
      <c r="Y18" s="64"/>
      <c r="Z18" s="64"/>
      <c r="AA18" s="64"/>
      <c r="AB18" s="64"/>
      <c r="AC18" s="64"/>
      <c r="AD18" s="64"/>
      <c r="AE18" s="64"/>
      <c r="AF18" s="64"/>
      <c r="AG18" s="64"/>
      <c r="AH18" s="64"/>
      <c r="AI18" s="64"/>
      <c r="AJ18" s="64"/>
      <c r="AK18" s="64"/>
      <c r="AL18" s="64"/>
      <c r="AM18" s="64"/>
      <c r="AN18" s="64"/>
    </row>
    <row r="19" spans="1:25" ht="12.75">
      <c r="A19" s="166" t="s">
        <v>99</v>
      </c>
      <c r="B19" s="176"/>
      <c r="C19" s="176"/>
      <c r="D19" s="176"/>
      <c r="E19" s="176"/>
      <c r="F19" s="177" t="s">
        <v>100</v>
      </c>
      <c r="G19" s="178"/>
      <c r="H19" s="178"/>
      <c r="I19" s="178"/>
      <c r="J19" s="178"/>
      <c r="K19" s="178"/>
      <c r="L19" s="178"/>
      <c r="M19" s="178"/>
      <c r="N19" s="178"/>
      <c r="O19" s="178"/>
      <c r="P19" s="178"/>
      <c r="Q19" s="178"/>
      <c r="R19" s="178"/>
      <c r="S19" s="178"/>
      <c r="T19" s="178"/>
      <c r="U19" s="178"/>
      <c r="V19" s="178"/>
      <c r="Y19" s="96"/>
    </row>
    <row r="20" spans="1:25" ht="12.75">
      <c r="A20" s="166" t="s">
        <v>101</v>
      </c>
      <c r="B20" s="167"/>
      <c r="C20" s="167"/>
      <c r="D20" s="167"/>
      <c r="E20" s="167"/>
      <c r="F20" s="168" t="s">
        <v>102</v>
      </c>
      <c r="G20" s="169"/>
      <c r="H20" s="169"/>
      <c r="I20" s="169"/>
      <c r="J20" s="169"/>
      <c r="K20" s="169"/>
      <c r="L20" s="169"/>
      <c r="M20" s="169"/>
      <c r="N20" s="169"/>
      <c r="O20" s="169"/>
      <c r="P20" s="169"/>
      <c r="Q20" s="169"/>
      <c r="R20" s="169"/>
      <c r="S20" s="169"/>
      <c r="T20" s="169"/>
      <c r="U20" s="169"/>
      <c r="V20" s="169"/>
      <c r="Y20" s="96"/>
    </row>
    <row r="21" spans="1:22" ht="12.75">
      <c r="A21" s="166" t="s">
        <v>103</v>
      </c>
      <c r="B21" s="167"/>
      <c r="C21" s="167"/>
      <c r="D21" s="167"/>
      <c r="E21" s="167"/>
      <c r="F21" s="168" t="s">
        <v>186</v>
      </c>
      <c r="G21" s="169"/>
      <c r="H21" s="169"/>
      <c r="I21" s="169"/>
      <c r="J21" s="169"/>
      <c r="K21" s="169"/>
      <c r="L21" s="169"/>
      <c r="M21" s="169"/>
      <c r="N21" s="169"/>
      <c r="O21" s="169"/>
      <c r="P21" s="169"/>
      <c r="Q21" s="169"/>
      <c r="R21" s="169"/>
      <c r="S21" s="169"/>
      <c r="T21" s="169"/>
      <c r="U21" s="169"/>
      <c r="V21" s="169"/>
    </row>
    <row r="22" spans="1:22" ht="21.75" customHeight="1">
      <c r="A22" s="71"/>
      <c r="B22" s="71"/>
      <c r="C22" s="71"/>
      <c r="D22" s="71"/>
      <c r="E22" s="71"/>
      <c r="F22" s="71"/>
      <c r="G22" s="71"/>
      <c r="H22" s="71"/>
      <c r="I22" s="71"/>
      <c r="J22" s="71"/>
      <c r="K22" s="71"/>
      <c r="L22" s="71"/>
      <c r="M22" s="71"/>
      <c r="N22" s="71"/>
      <c r="O22" s="71"/>
      <c r="P22" s="71"/>
      <c r="Q22" s="71"/>
      <c r="R22" s="71"/>
      <c r="S22" s="71"/>
      <c r="T22" s="71"/>
      <c r="U22" s="71"/>
      <c r="V22" s="71"/>
    </row>
    <row r="23" spans="1:22" ht="21.75" customHeight="1">
      <c r="A23" s="71"/>
      <c r="B23" s="170" t="s">
        <v>104</v>
      </c>
      <c r="C23" s="171"/>
      <c r="D23" s="171"/>
      <c r="E23" s="171"/>
      <c r="F23" s="171"/>
      <c r="G23" s="171"/>
      <c r="H23" s="171"/>
      <c r="I23" s="171"/>
      <c r="J23" s="171"/>
      <c r="K23" s="171"/>
      <c r="L23" s="171"/>
      <c r="M23" s="171"/>
      <c r="N23" s="171"/>
      <c r="O23" s="171"/>
      <c r="P23" s="171"/>
      <c r="Q23" s="171"/>
      <c r="R23" s="171"/>
      <c r="S23" s="171"/>
      <c r="T23" s="171"/>
      <c r="U23" s="171"/>
      <c r="V23" s="71"/>
    </row>
    <row r="24" spans="2:22" s="26" customFormat="1" ht="13.5" customHeight="1">
      <c r="B24" s="172" t="s">
        <v>41</v>
      </c>
      <c r="C24" s="161" t="s">
        <v>140</v>
      </c>
      <c r="D24" s="162"/>
      <c r="E24" s="162"/>
      <c r="F24" s="162"/>
      <c r="G24" s="162"/>
      <c r="H24" s="162"/>
      <c r="I24" s="162"/>
      <c r="J24" s="162"/>
      <c r="K24" s="162"/>
      <c r="L24" s="162"/>
      <c r="M24" s="162"/>
      <c r="N24" s="162"/>
      <c r="O24" s="162"/>
      <c r="P24" s="162"/>
      <c r="Q24" s="162"/>
      <c r="R24" s="162"/>
      <c r="S24" s="162"/>
      <c r="T24" s="162"/>
      <c r="U24" s="162"/>
      <c r="V24" s="162"/>
    </row>
    <row r="25" spans="2:22" s="26" customFormat="1" ht="13.5" customHeight="1">
      <c r="B25" s="173"/>
      <c r="C25" s="162"/>
      <c r="D25" s="162"/>
      <c r="E25" s="162"/>
      <c r="F25" s="162"/>
      <c r="G25" s="162"/>
      <c r="H25" s="162"/>
      <c r="I25" s="162"/>
      <c r="J25" s="162"/>
      <c r="K25" s="162"/>
      <c r="L25" s="162"/>
      <c r="M25" s="162"/>
      <c r="N25" s="162"/>
      <c r="O25" s="162"/>
      <c r="P25" s="162"/>
      <c r="Q25" s="162"/>
      <c r="R25" s="162"/>
      <c r="S25" s="162"/>
      <c r="T25" s="162"/>
      <c r="U25" s="162"/>
      <c r="V25" s="162"/>
    </row>
    <row r="26" spans="1:22" ht="15" customHeight="1">
      <c r="A26" s="71"/>
      <c r="B26" s="71"/>
      <c r="C26" s="105"/>
      <c r="D26" s="88" t="s">
        <v>28</v>
      </c>
      <c r="E26" s="159" t="s">
        <v>196</v>
      </c>
      <c r="F26" s="160"/>
      <c r="G26" s="160"/>
      <c r="H26" s="160"/>
      <c r="I26" s="160"/>
      <c r="J26" s="160"/>
      <c r="K26" s="160"/>
      <c r="L26" s="160"/>
      <c r="M26" s="160"/>
      <c r="N26" s="160"/>
      <c r="O26" s="160"/>
      <c r="P26" s="160"/>
      <c r="Q26" s="160"/>
      <c r="R26" s="160"/>
      <c r="S26" s="160"/>
      <c r="T26" s="160"/>
      <c r="U26" s="160"/>
      <c r="V26" s="105"/>
    </row>
    <row r="27" spans="1:22" ht="15" customHeight="1">
      <c r="A27" s="71"/>
      <c r="B27" s="71"/>
      <c r="C27" s="105"/>
      <c r="D27" s="88"/>
      <c r="E27" s="160"/>
      <c r="F27" s="160"/>
      <c r="G27" s="160"/>
      <c r="H27" s="160"/>
      <c r="I27" s="160"/>
      <c r="J27" s="160"/>
      <c r="K27" s="160"/>
      <c r="L27" s="160"/>
      <c r="M27" s="160"/>
      <c r="N27" s="160"/>
      <c r="O27" s="160"/>
      <c r="P27" s="160"/>
      <c r="Q27" s="160"/>
      <c r="R27" s="160"/>
      <c r="S27" s="160"/>
      <c r="T27" s="160"/>
      <c r="U27" s="160"/>
      <c r="V27" s="105"/>
    </row>
    <row r="28" spans="1:22" ht="18.75" customHeight="1">
      <c r="A28" s="71"/>
      <c r="B28" s="71"/>
      <c r="C28" s="105"/>
      <c r="D28" s="37"/>
      <c r="E28" s="160"/>
      <c r="F28" s="160"/>
      <c r="G28" s="160"/>
      <c r="H28" s="160"/>
      <c r="I28" s="160"/>
      <c r="J28" s="160"/>
      <c r="K28" s="160"/>
      <c r="L28" s="160"/>
      <c r="M28" s="160"/>
      <c r="N28" s="160"/>
      <c r="O28" s="160"/>
      <c r="P28" s="160"/>
      <c r="Q28" s="160"/>
      <c r="R28" s="160"/>
      <c r="S28" s="160"/>
      <c r="T28" s="160"/>
      <c r="U28" s="160"/>
      <c r="V28" s="105"/>
    </row>
    <row r="29" spans="1:22" ht="15" customHeight="1">
      <c r="A29" s="71"/>
      <c r="B29" s="71"/>
      <c r="C29" s="105"/>
      <c r="D29" s="88" t="s">
        <v>28</v>
      </c>
      <c r="E29" s="164" t="s">
        <v>187</v>
      </c>
      <c r="F29" s="165"/>
      <c r="G29" s="165"/>
      <c r="H29" s="165"/>
      <c r="I29" s="165"/>
      <c r="J29" s="165"/>
      <c r="K29" s="165"/>
      <c r="L29" s="165"/>
      <c r="M29" s="165"/>
      <c r="N29" s="165"/>
      <c r="O29" s="165"/>
      <c r="P29" s="165"/>
      <c r="Q29" s="165"/>
      <c r="R29" s="165"/>
      <c r="S29" s="165"/>
      <c r="T29" s="165"/>
      <c r="U29" s="165"/>
      <c r="V29" s="105"/>
    </row>
    <row r="30" spans="1:22" ht="12" customHeight="1">
      <c r="A30" s="71"/>
      <c r="B30" s="71"/>
      <c r="C30" s="105"/>
      <c r="D30" s="157"/>
      <c r="E30" s="165"/>
      <c r="F30" s="165"/>
      <c r="G30" s="165"/>
      <c r="H30" s="165"/>
      <c r="I30" s="165"/>
      <c r="J30" s="165"/>
      <c r="K30" s="165"/>
      <c r="L30" s="165"/>
      <c r="M30" s="165"/>
      <c r="N30" s="165"/>
      <c r="O30" s="165"/>
      <c r="P30" s="165"/>
      <c r="Q30" s="165"/>
      <c r="R30" s="165"/>
      <c r="S30" s="165"/>
      <c r="T30" s="165"/>
      <c r="U30" s="165"/>
      <c r="V30" s="105"/>
    </row>
    <row r="31" spans="1:22" ht="18.75" customHeight="1" hidden="1">
      <c r="A31" s="71"/>
      <c r="B31" s="71"/>
      <c r="C31" s="105"/>
      <c r="D31" s="157"/>
      <c r="E31" s="165"/>
      <c r="F31" s="165"/>
      <c r="G31" s="165"/>
      <c r="H31" s="165"/>
      <c r="I31" s="165"/>
      <c r="J31" s="165"/>
      <c r="K31" s="165"/>
      <c r="L31" s="165"/>
      <c r="M31" s="165"/>
      <c r="N31" s="165"/>
      <c r="O31" s="165"/>
      <c r="P31" s="165"/>
      <c r="Q31" s="165"/>
      <c r="R31" s="165"/>
      <c r="S31" s="165"/>
      <c r="T31" s="165"/>
      <c r="U31" s="165"/>
      <c r="V31" s="105"/>
    </row>
    <row r="32" spans="1:22" ht="18.75" customHeight="1">
      <c r="A32" s="71"/>
      <c r="B32" s="71"/>
      <c r="C32" s="105"/>
      <c r="D32" s="157"/>
      <c r="E32" s="165"/>
      <c r="F32" s="165"/>
      <c r="G32" s="165"/>
      <c r="H32" s="165"/>
      <c r="I32" s="165"/>
      <c r="J32" s="165"/>
      <c r="K32" s="165"/>
      <c r="L32" s="165"/>
      <c r="M32" s="165"/>
      <c r="N32" s="165"/>
      <c r="O32" s="165"/>
      <c r="P32" s="165"/>
      <c r="Q32" s="165"/>
      <c r="R32" s="165"/>
      <c r="S32" s="165"/>
      <c r="T32" s="165"/>
      <c r="U32" s="165"/>
      <c r="V32" s="105"/>
    </row>
    <row r="33" spans="2:22" s="26" customFormat="1" ht="24" customHeight="1">
      <c r="B33" s="93" t="s">
        <v>41</v>
      </c>
      <c r="C33" s="161" t="s">
        <v>191</v>
      </c>
      <c r="D33" s="162"/>
      <c r="E33" s="162"/>
      <c r="F33" s="162"/>
      <c r="G33" s="162"/>
      <c r="H33" s="162"/>
      <c r="I33" s="162"/>
      <c r="J33" s="162"/>
      <c r="K33" s="162"/>
      <c r="L33" s="162"/>
      <c r="M33" s="162"/>
      <c r="N33" s="162"/>
      <c r="O33" s="162"/>
      <c r="P33" s="162"/>
      <c r="Q33" s="162"/>
      <c r="R33" s="162"/>
      <c r="S33" s="162"/>
      <c r="T33" s="162"/>
      <c r="U33" s="162"/>
      <c r="V33" s="162"/>
    </row>
    <row r="34" spans="2:22" s="26" customFormat="1" ht="24" customHeight="1">
      <c r="B34" s="32"/>
      <c r="C34" s="162"/>
      <c r="D34" s="162"/>
      <c r="E34" s="162"/>
      <c r="F34" s="162"/>
      <c r="G34" s="162"/>
      <c r="H34" s="162"/>
      <c r="I34" s="162"/>
      <c r="J34" s="162"/>
      <c r="K34" s="162"/>
      <c r="L34" s="162"/>
      <c r="M34" s="162"/>
      <c r="N34" s="162"/>
      <c r="O34" s="162"/>
      <c r="P34" s="162"/>
      <c r="Q34" s="162"/>
      <c r="R34" s="162"/>
      <c r="S34" s="162"/>
      <c r="T34" s="162"/>
      <c r="U34" s="162"/>
      <c r="V34" s="162"/>
    </row>
    <row r="35" spans="1:22" ht="21" customHeight="1">
      <c r="A35" s="71"/>
      <c r="B35" s="22"/>
      <c r="C35" s="91"/>
      <c r="D35" s="88" t="s">
        <v>28</v>
      </c>
      <c r="E35" s="159" t="s">
        <v>188</v>
      </c>
      <c r="F35" s="160"/>
      <c r="G35" s="160"/>
      <c r="H35" s="160"/>
      <c r="I35" s="160"/>
      <c r="J35" s="160"/>
      <c r="K35" s="160"/>
      <c r="L35" s="160"/>
      <c r="M35" s="160"/>
      <c r="N35" s="160"/>
      <c r="O35" s="160"/>
      <c r="P35" s="160"/>
      <c r="Q35" s="160"/>
      <c r="R35" s="160"/>
      <c r="S35" s="160"/>
      <c r="T35" s="160"/>
      <c r="U35" s="160"/>
      <c r="V35" s="105"/>
    </row>
    <row r="36" spans="1:22" ht="21" customHeight="1">
      <c r="A36" s="71"/>
      <c r="B36" s="71"/>
      <c r="C36" s="105"/>
      <c r="D36" s="105"/>
      <c r="E36" s="160"/>
      <c r="F36" s="160"/>
      <c r="G36" s="160"/>
      <c r="H36" s="160"/>
      <c r="I36" s="160"/>
      <c r="J36" s="160"/>
      <c r="K36" s="160"/>
      <c r="L36" s="160"/>
      <c r="M36" s="160"/>
      <c r="N36" s="160"/>
      <c r="O36" s="160"/>
      <c r="P36" s="160"/>
      <c r="Q36" s="160"/>
      <c r="R36" s="160"/>
      <c r="S36" s="160"/>
      <c r="T36" s="160"/>
      <c r="U36" s="160"/>
      <c r="V36" s="105"/>
    </row>
    <row r="37" spans="1:22" ht="20.25" customHeight="1">
      <c r="A37" s="71"/>
      <c r="B37" s="10"/>
      <c r="C37" s="90"/>
      <c r="D37" s="92"/>
      <c r="E37" s="160"/>
      <c r="F37" s="160"/>
      <c r="G37" s="160"/>
      <c r="H37" s="160"/>
      <c r="I37" s="160"/>
      <c r="J37" s="160"/>
      <c r="K37" s="160"/>
      <c r="L37" s="160"/>
      <c r="M37" s="160"/>
      <c r="N37" s="160"/>
      <c r="O37" s="160"/>
      <c r="P37" s="160"/>
      <c r="Q37" s="160"/>
      <c r="R37" s="160"/>
      <c r="S37" s="160"/>
      <c r="T37" s="160"/>
      <c r="U37" s="160"/>
      <c r="V37" s="105"/>
    </row>
    <row r="38" spans="1:22" ht="35.25" customHeight="1">
      <c r="A38" s="71"/>
      <c r="B38" s="105"/>
      <c r="C38" s="105"/>
      <c r="D38" s="88" t="s">
        <v>28</v>
      </c>
      <c r="E38" s="163" t="s">
        <v>189</v>
      </c>
      <c r="F38" s="163"/>
      <c r="G38" s="163"/>
      <c r="H38" s="163"/>
      <c r="I38" s="163"/>
      <c r="J38" s="163"/>
      <c r="K38" s="163"/>
      <c r="L38" s="163"/>
      <c r="M38" s="163"/>
      <c r="N38" s="163"/>
      <c r="O38" s="163"/>
      <c r="P38" s="163"/>
      <c r="Q38" s="163"/>
      <c r="R38" s="163"/>
      <c r="S38" s="163"/>
      <c r="T38" s="163"/>
      <c r="U38" s="163"/>
      <c r="V38" s="37"/>
    </row>
    <row r="39" spans="2:22" s="26" customFormat="1" ht="24" customHeight="1">
      <c r="B39" s="93" t="s">
        <v>41</v>
      </c>
      <c r="C39" s="161" t="s">
        <v>190</v>
      </c>
      <c r="D39" s="162"/>
      <c r="E39" s="162"/>
      <c r="F39" s="162"/>
      <c r="G39" s="162"/>
      <c r="H39" s="162"/>
      <c r="I39" s="162"/>
      <c r="J39" s="162"/>
      <c r="K39" s="162"/>
      <c r="L39" s="162"/>
      <c r="M39" s="162"/>
      <c r="N39" s="162"/>
      <c r="O39" s="162"/>
      <c r="P39" s="162"/>
      <c r="Q39" s="162"/>
      <c r="R39" s="162"/>
      <c r="S39" s="162"/>
      <c r="T39" s="162"/>
      <c r="U39" s="162"/>
      <c r="V39" s="162"/>
    </row>
    <row r="40" spans="2:22" s="26" customFormat="1" ht="24" customHeight="1">
      <c r="B40" s="32"/>
      <c r="C40" s="162"/>
      <c r="D40" s="162"/>
      <c r="E40" s="162"/>
      <c r="F40" s="162"/>
      <c r="G40" s="162"/>
      <c r="H40" s="162"/>
      <c r="I40" s="162"/>
      <c r="J40" s="162"/>
      <c r="K40" s="162"/>
      <c r="L40" s="162"/>
      <c r="M40" s="162"/>
      <c r="N40" s="162"/>
      <c r="O40" s="162"/>
      <c r="P40" s="162"/>
      <c r="Q40" s="162"/>
      <c r="R40" s="162"/>
      <c r="S40" s="162"/>
      <c r="T40" s="162"/>
      <c r="U40" s="162"/>
      <c r="V40" s="162"/>
    </row>
    <row r="41" spans="1:22" ht="19.5" customHeight="1">
      <c r="A41" s="71"/>
      <c r="B41" s="105"/>
      <c r="C41" s="105"/>
      <c r="D41" s="88" t="s">
        <v>28</v>
      </c>
      <c r="E41" s="159" t="s">
        <v>192</v>
      </c>
      <c r="F41" s="160"/>
      <c r="G41" s="160"/>
      <c r="H41" s="160"/>
      <c r="I41" s="160"/>
      <c r="J41" s="160"/>
      <c r="K41" s="160"/>
      <c r="L41" s="160"/>
      <c r="M41" s="160"/>
      <c r="N41" s="160"/>
      <c r="O41" s="160"/>
      <c r="P41" s="160"/>
      <c r="Q41" s="160"/>
      <c r="R41" s="160"/>
      <c r="S41" s="160"/>
      <c r="T41" s="160"/>
      <c r="U41" s="160"/>
      <c r="V41" s="37"/>
    </row>
    <row r="42" spans="1:22" ht="19.5" customHeight="1">
      <c r="A42" s="71"/>
      <c r="B42" s="105"/>
      <c r="C42" s="105"/>
      <c r="D42" s="105"/>
      <c r="E42" s="160"/>
      <c r="F42" s="160"/>
      <c r="G42" s="160"/>
      <c r="H42" s="160"/>
      <c r="I42" s="160"/>
      <c r="J42" s="160"/>
      <c r="K42" s="160"/>
      <c r="L42" s="160"/>
      <c r="M42" s="160"/>
      <c r="N42" s="160"/>
      <c r="O42" s="160"/>
      <c r="P42" s="160"/>
      <c r="Q42" s="160"/>
      <c r="R42" s="160"/>
      <c r="S42" s="160"/>
      <c r="T42" s="160"/>
      <c r="U42" s="160"/>
      <c r="V42" s="37"/>
    </row>
    <row r="43" spans="1:22" ht="19.5" customHeight="1">
      <c r="A43" s="71"/>
      <c r="B43" s="105"/>
      <c r="C43" s="105"/>
      <c r="D43" s="105"/>
      <c r="E43" s="160"/>
      <c r="F43" s="160"/>
      <c r="G43" s="160"/>
      <c r="H43" s="160"/>
      <c r="I43" s="160"/>
      <c r="J43" s="160"/>
      <c r="K43" s="160"/>
      <c r="L43" s="160"/>
      <c r="M43" s="160"/>
      <c r="N43" s="160"/>
      <c r="O43" s="160"/>
      <c r="P43" s="160"/>
      <c r="Q43" s="160"/>
      <c r="R43" s="160"/>
      <c r="S43" s="160"/>
      <c r="T43" s="160"/>
      <c r="U43" s="160"/>
      <c r="V43" s="37"/>
    </row>
    <row r="44" spans="1:22" ht="12.75">
      <c r="A44" s="71"/>
      <c r="B44" s="105"/>
      <c r="C44" s="105"/>
      <c r="D44" s="105"/>
      <c r="E44" s="160"/>
      <c r="F44" s="160"/>
      <c r="G44" s="160"/>
      <c r="H44" s="160"/>
      <c r="I44" s="160"/>
      <c r="J44" s="160"/>
      <c r="K44" s="160"/>
      <c r="L44" s="160"/>
      <c r="M44" s="160"/>
      <c r="N44" s="160"/>
      <c r="O44" s="160"/>
      <c r="P44" s="160"/>
      <c r="Q44" s="160"/>
      <c r="R44" s="160"/>
      <c r="S44" s="160"/>
      <c r="T44" s="160"/>
      <c r="U44" s="160"/>
      <c r="V44" s="37"/>
    </row>
    <row r="45" spans="1:22" ht="9" customHeight="1">
      <c r="A45" s="71"/>
      <c r="B45" s="105"/>
      <c r="C45" s="105"/>
      <c r="D45" s="105"/>
      <c r="E45" s="89"/>
      <c r="F45" s="89"/>
      <c r="G45" s="89"/>
      <c r="H45" s="89"/>
      <c r="I45" s="89"/>
      <c r="J45" s="89"/>
      <c r="K45" s="89"/>
      <c r="L45" s="89"/>
      <c r="M45" s="89"/>
      <c r="N45" s="89"/>
      <c r="O45" s="89"/>
      <c r="P45" s="89"/>
      <c r="Q45" s="89"/>
      <c r="R45" s="89"/>
      <c r="S45" s="89"/>
      <c r="T45" s="89"/>
      <c r="U45" s="89"/>
      <c r="V45" s="37"/>
    </row>
    <row r="46" spans="1:22" ht="15" customHeight="1">
      <c r="A46" s="106"/>
      <c r="B46" s="106"/>
      <c r="C46" s="106"/>
      <c r="D46" s="106"/>
      <c r="E46" s="106"/>
      <c r="F46" s="106"/>
      <c r="G46" s="106"/>
      <c r="H46" s="106"/>
      <c r="I46" s="106"/>
      <c r="J46" s="106"/>
      <c r="K46" s="106"/>
      <c r="L46" s="106"/>
      <c r="M46" s="106"/>
      <c r="N46" s="106"/>
      <c r="O46" s="106"/>
      <c r="P46" s="106"/>
      <c r="Q46" s="106"/>
      <c r="R46" s="106"/>
      <c r="S46" s="106"/>
      <c r="T46" s="106"/>
      <c r="U46" s="106"/>
      <c r="V46" s="71"/>
    </row>
    <row r="47" spans="1:22" ht="13.5">
      <c r="A47" s="71"/>
      <c r="B47" s="71"/>
      <c r="C47" s="71"/>
      <c r="D47" s="71"/>
      <c r="E47" s="71"/>
      <c r="F47" s="71"/>
      <c r="G47" s="71"/>
      <c r="H47" s="71"/>
      <c r="I47" s="71"/>
      <c r="J47" s="71"/>
      <c r="K47" s="71"/>
      <c r="L47" s="71"/>
      <c r="M47" s="71"/>
      <c r="N47" s="71"/>
      <c r="O47" s="71"/>
      <c r="P47" s="71"/>
      <c r="Q47" s="71"/>
      <c r="R47" s="71"/>
      <c r="S47" s="71"/>
      <c r="T47" s="71"/>
      <c r="U47" s="71"/>
      <c r="V47" s="71"/>
    </row>
    <row r="48" spans="1:22" ht="13.5">
      <c r="A48" s="71"/>
      <c r="B48" s="71"/>
      <c r="C48" s="71"/>
      <c r="D48" s="71"/>
      <c r="E48" s="71"/>
      <c r="F48" s="71"/>
      <c r="G48" s="71"/>
      <c r="H48" s="71"/>
      <c r="I48" s="71"/>
      <c r="J48" s="71"/>
      <c r="K48" s="71"/>
      <c r="L48" s="71"/>
      <c r="M48" s="71"/>
      <c r="N48" s="71"/>
      <c r="O48" s="71"/>
      <c r="P48" s="71"/>
      <c r="Q48" s="71"/>
      <c r="R48" s="71"/>
      <c r="S48" s="71"/>
      <c r="T48" s="71"/>
      <c r="U48" s="71"/>
      <c r="V48" s="71"/>
    </row>
    <row r="49" ht="42.75" customHeight="1"/>
    <row r="50" ht="5.25" customHeight="1"/>
    <row r="51" ht="20.25"/>
    <row r="53" ht="20.25"/>
    <row r="55" ht="20.25"/>
    <row r="58" ht="20.25"/>
    <row r="60" ht="20.25"/>
    <row r="65" ht="20.25"/>
    <row r="67" ht="20.25"/>
    <row r="68" ht="20.25"/>
    <row r="71" ht="20.25"/>
    <row r="75" ht="20.25"/>
    <row r="76" ht="20.25"/>
    <row r="77" ht="20.25"/>
    <row r="78" ht="20.25"/>
    <row r="79" ht="20.25"/>
    <row r="81" ht="20.25"/>
    <row r="82" ht="20.25"/>
  </sheetData>
  <sheetProtection/>
  <mergeCells count="24">
    <mergeCell ref="S2:V2"/>
    <mergeCell ref="S3:V3"/>
    <mergeCell ref="A5:V5"/>
    <mergeCell ref="A6:V6"/>
    <mergeCell ref="A13:V13"/>
    <mergeCell ref="A10:V11"/>
    <mergeCell ref="A15:E15"/>
    <mergeCell ref="F15:V18"/>
    <mergeCell ref="A19:E19"/>
    <mergeCell ref="F19:V19"/>
    <mergeCell ref="A20:E20"/>
    <mergeCell ref="F20:V20"/>
    <mergeCell ref="A21:E21"/>
    <mergeCell ref="F21:V21"/>
    <mergeCell ref="B23:U23"/>
    <mergeCell ref="B24:B25"/>
    <mergeCell ref="C24:V25"/>
    <mergeCell ref="E26:U28"/>
    <mergeCell ref="E41:U44"/>
    <mergeCell ref="C33:V34"/>
    <mergeCell ref="E35:U37"/>
    <mergeCell ref="E38:U38"/>
    <mergeCell ref="C39:V40"/>
    <mergeCell ref="E29:U32"/>
  </mergeCells>
  <printOptions/>
  <pageMargins left="0.3937007874015748" right="0.1968503937007874" top="0.4724409448818898" bottom="0.5118110236220472" header="0.2362204724409449"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13"/>
  </sheetPr>
  <dimension ref="A4:T37"/>
  <sheetViews>
    <sheetView view="pageBreakPreview" zoomScaleSheetLayoutView="100" zoomScalePageLayoutView="0" workbookViewId="0" topLeftCell="A1">
      <selection activeCell="A12" sqref="A12"/>
    </sheetView>
  </sheetViews>
  <sheetFormatPr defaultColWidth="9.00390625" defaultRowHeight="13.5"/>
  <cols>
    <col min="1" max="7" width="4.625" style="7" customWidth="1"/>
    <col min="8" max="8" width="2.625" style="7" customWidth="1"/>
    <col min="9" max="9" width="6.625" style="7" customWidth="1"/>
    <col min="10" max="11" width="4.625" style="7" customWidth="1"/>
    <col min="12" max="12" width="2.625" style="7" customWidth="1"/>
    <col min="13" max="13" width="6.625" style="7" customWidth="1"/>
    <col min="14" max="17" width="4.625" style="7" customWidth="1"/>
    <col min="18" max="18" width="5.00390625" style="7" customWidth="1"/>
    <col min="19" max="20" width="2.625" style="7" customWidth="1"/>
    <col min="21" max="16384" width="9.00390625" style="7" customWidth="1"/>
  </cols>
  <sheetData>
    <row r="4" spans="1:19" ht="15" customHeight="1">
      <c r="A4" s="13"/>
      <c r="B4" s="12"/>
      <c r="C4" s="12"/>
      <c r="D4" s="11"/>
      <c r="E4" s="11"/>
      <c r="F4" s="11"/>
      <c r="G4" s="11"/>
      <c r="H4" s="11"/>
      <c r="I4" s="11"/>
      <c r="J4" s="11"/>
      <c r="K4" s="11"/>
      <c r="L4" s="11"/>
      <c r="M4" s="11"/>
      <c r="N4" s="11"/>
      <c r="O4" s="11"/>
      <c r="P4" s="11"/>
      <c r="Q4" s="11"/>
      <c r="R4" s="11"/>
      <c r="S4" s="11"/>
    </row>
    <row r="5" spans="1:19" ht="15" customHeight="1">
      <c r="A5" s="13"/>
      <c r="B5" s="12"/>
      <c r="C5" s="12"/>
      <c r="D5" s="11"/>
      <c r="E5" s="11"/>
      <c r="F5" s="11"/>
      <c r="G5" s="11"/>
      <c r="H5" s="11"/>
      <c r="I5" s="11"/>
      <c r="J5" s="11"/>
      <c r="K5" s="11"/>
      <c r="L5" s="11"/>
      <c r="M5" s="11"/>
      <c r="N5" s="11"/>
      <c r="O5" s="11"/>
      <c r="P5" s="11"/>
      <c r="Q5" s="11"/>
      <c r="R5" s="11"/>
      <c r="S5" s="11"/>
    </row>
    <row r="6" spans="1:19" ht="15" customHeight="1">
      <c r="A6" s="13"/>
      <c r="B6" s="12"/>
      <c r="C6" s="12"/>
      <c r="D6" s="11"/>
      <c r="E6" s="11"/>
      <c r="F6" s="11"/>
      <c r="G6" s="11"/>
      <c r="H6" s="11"/>
      <c r="I6" s="11"/>
      <c r="J6" s="11"/>
      <c r="K6" s="11"/>
      <c r="L6" s="11"/>
      <c r="M6" s="11"/>
      <c r="N6" s="11"/>
      <c r="O6" s="11"/>
      <c r="P6" s="11"/>
      <c r="Q6" s="11"/>
      <c r="R6" s="11"/>
      <c r="S6" s="11"/>
    </row>
    <row r="7" ht="15" customHeight="1">
      <c r="A7" s="9" t="s">
        <v>105</v>
      </c>
    </row>
    <row r="8" spans="1:20" ht="15" customHeight="1">
      <c r="A8" s="71"/>
      <c r="B8" s="71"/>
      <c r="C8" s="71"/>
      <c r="D8" s="71"/>
      <c r="E8" s="71"/>
      <c r="F8" s="71"/>
      <c r="G8" s="71"/>
      <c r="H8" s="71"/>
      <c r="I8" s="71"/>
      <c r="J8" s="71"/>
      <c r="K8" s="71"/>
      <c r="L8" s="71"/>
      <c r="M8" s="71"/>
      <c r="N8" s="71"/>
      <c r="O8" s="71"/>
      <c r="P8" s="71"/>
      <c r="Q8" s="71"/>
      <c r="R8" s="71"/>
      <c r="S8" s="71"/>
      <c r="T8" s="71"/>
    </row>
    <row r="9" spans="1:20" ht="15" customHeight="1">
      <c r="A9" s="196" t="s">
        <v>169</v>
      </c>
      <c r="B9" s="196"/>
      <c r="C9" s="196"/>
      <c r="D9" s="196"/>
      <c r="E9" s="196"/>
      <c r="F9" s="196"/>
      <c r="G9" s="196"/>
      <c r="H9" s="196"/>
      <c r="I9" s="196"/>
      <c r="J9" s="196"/>
      <c r="K9" s="196"/>
      <c r="L9" s="196"/>
      <c r="M9" s="196"/>
      <c r="N9" s="196"/>
      <c r="O9" s="196"/>
      <c r="P9" s="196"/>
      <c r="Q9" s="196"/>
      <c r="R9" s="196"/>
      <c r="S9" s="196"/>
      <c r="T9" s="196"/>
    </row>
    <row r="10" spans="1:20" ht="15" customHeight="1">
      <c r="A10" s="196" t="s">
        <v>197</v>
      </c>
      <c r="B10" s="196"/>
      <c r="C10" s="196"/>
      <c r="D10" s="196"/>
      <c r="E10" s="196"/>
      <c r="F10" s="196"/>
      <c r="G10" s="196"/>
      <c r="H10" s="196"/>
      <c r="I10" s="196"/>
      <c r="J10" s="196"/>
      <c r="K10" s="196"/>
      <c r="L10" s="196"/>
      <c r="M10" s="196"/>
      <c r="N10" s="196"/>
      <c r="O10" s="196"/>
      <c r="P10" s="196"/>
      <c r="Q10" s="196"/>
      <c r="R10" s="196"/>
      <c r="S10" s="196"/>
      <c r="T10" s="196"/>
    </row>
    <row r="11" spans="1:20" ht="15" customHeight="1">
      <c r="A11" s="196"/>
      <c r="B11" s="196"/>
      <c r="C11" s="196"/>
      <c r="D11" s="196"/>
      <c r="E11" s="196"/>
      <c r="F11" s="196"/>
      <c r="G11" s="196"/>
      <c r="H11" s="196"/>
      <c r="I11" s="196"/>
      <c r="J11" s="196"/>
      <c r="K11" s="196"/>
      <c r="L11" s="196"/>
      <c r="M11" s="196"/>
      <c r="N11" s="196"/>
      <c r="O11" s="196"/>
      <c r="P11" s="196"/>
      <c r="Q11" s="196"/>
      <c r="R11" s="196"/>
      <c r="S11" s="196"/>
      <c r="T11" s="196"/>
    </row>
    <row r="12" spans="1:20" ht="10.5" customHeight="1">
      <c r="A12" s="2"/>
      <c r="B12" s="2"/>
      <c r="C12" s="2"/>
      <c r="D12" s="2"/>
      <c r="E12" s="2"/>
      <c r="F12" s="2"/>
      <c r="G12" s="2"/>
      <c r="H12" s="2"/>
      <c r="I12" s="2"/>
      <c r="J12" s="2"/>
      <c r="K12" s="2"/>
      <c r="L12" s="2"/>
      <c r="M12" s="2"/>
      <c r="N12" s="2"/>
      <c r="O12" s="2"/>
      <c r="P12" s="2"/>
      <c r="Q12" s="2"/>
      <c r="R12" s="2"/>
      <c r="S12" s="2"/>
      <c r="T12" s="2"/>
    </row>
    <row r="13" ht="15" customHeight="1">
      <c r="E13" s="9" t="s">
        <v>106</v>
      </c>
    </row>
    <row r="14" ht="11.25" customHeight="1"/>
    <row r="15" spans="2:18" ht="15" customHeight="1">
      <c r="B15" s="42"/>
      <c r="C15" s="43"/>
      <c r="D15" s="44"/>
      <c r="E15" s="197" t="s">
        <v>0</v>
      </c>
      <c r="F15" s="198"/>
      <c r="G15" s="198"/>
      <c r="H15" s="198"/>
      <c r="I15" s="198"/>
      <c r="J15" s="199"/>
      <c r="K15" s="197" t="s">
        <v>1</v>
      </c>
      <c r="L15" s="198"/>
      <c r="M15" s="198"/>
      <c r="N15" s="198"/>
      <c r="O15" s="198"/>
      <c r="P15" s="198"/>
      <c r="Q15" s="198"/>
      <c r="R15" s="199"/>
    </row>
    <row r="16" spans="2:18" ht="15" customHeight="1">
      <c r="B16" s="45"/>
      <c r="C16" s="46"/>
      <c r="D16" s="47"/>
      <c r="E16" s="14"/>
      <c r="F16" s="15"/>
      <c r="G16" s="200" t="s">
        <v>2</v>
      </c>
      <c r="H16" s="201"/>
      <c r="I16" s="202" t="s">
        <v>107</v>
      </c>
      <c r="J16" s="203"/>
      <c r="K16" s="16"/>
      <c r="L16" s="17"/>
      <c r="M16" s="18"/>
      <c r="N16" s="200" t="s">
        <v>2</v>
      </c>
      <c r="O16" s="201"/>
      <c r="P16" s="201"/>
      <c r="Q16" s="202" t="s">
        <v>107</v>
      </c>
      <c r="R16" s="203"/>
    </row>
    <row r="17" spans="2:18" ht="15" customHeight="1">
      <c r="B17" s="204" t="s">
        <v>19</v>
      </c>
      <c r="C17" s="205"/>
      <c r="D17" s="206"/>
      <c r="E17" s="14"/>
      <c r="F17" s="15"/>
      <c r="G17" s="207" t="s">
        <v>3</v>
      </c>
      <c r="H17" s="208"/>
      <c r="I17" s="207" t="s">
        <v>108</v>
      </c>
      <c r="J17" s="209"/>
      <c r="K17" s="19"/>
      <c r="L17" s="17"/>
      <c r="M17" s="18"/>
      <c r="N17" s="207" t="s">
        <v>3</v>
      </c>
      <c r="O17" s="208"/>
      <c r="P17" s="208"/>
      <c r="Q17" s="210" t="s">
        <v>108</v>
      </c>
      <c r="R17" s="211"/>
    </row>
    <row r="18" spans="2:18" s="40" customFormat="1" ht="27" customHeight="1">
      <c r="B18" s="185" t="s">
        <v>144</v>
      </c>
      <c r="C18" s="186"/>
      <c r="D18" s="187"/>
      <c r="E18" s="188">
        <v>8232</v>
      </c>
      <c r="F18" s="189"/>
      <c r="G18" s="190">
        <v>-76</v>
      </c>
      <c r="H18" s="191"/>
      <c r="I18" s="192">
        <v>-0.9</v>
      </c>
      <c r="J18" s="193"/>
      <c r="K18" s="188">
        <v>1991763</v>
      </c>
      <c r="L18" s="194"/>
      <c r="M18" s="189"/>
      <c r="N18" s="190">
        <v>-8361</v>
      </c>
      <c r="O18" s="195"/>
      <c r="P18" s="191"/>
      <c r="Q18" s="192">
        <v>-0.4</v>
      </c>
      <c r="R18" s="193"/>
    </row>
    <row r="19" spans="2:18" s="40" customFormat="1" ht="27" customHeight="1">
      <c r="B19" s="185" t="s">
        <v>145</v>
      </c>
      <c r="C19" s="186"/>
      <c r="D19" s="187"/>
      <c r="E19" s="188">
        <v>7928</v>
      </c>
      <c r="F19" s="189"/>
      <c r="G19" s="190">
        <f aca="true" t="shared" si="0" ref="G19:G30">E19-E18</f>
        <v>-304</v>
      </c>
      <c r="H19" s="191"/>
      <c r="I19" s="192">
        <f aca="true" t="shared" si="1" ref="I19:I29">ROUND(G19*100/E18,1)</f>
        <v>-3.7</v>
      </c>
      <c r="J19" s="193"/>
      <c r="K19" s="188">
        <v>2013159</v>
      </c>
      <c r="L19" s="194"/>
      <c r="M19" s="189"/>
      <c r="N19" s="190">
        <f aca="true" t="shared" si="2" ref="N19:N30">K19-K18</f>
        <v>21396</v>
      </c>
      <c r="O19" s="195"/>
      <c r="P19" s="191"/>
      <c r="Q19" s="192">
        <f aca="true" t="shared" si="3" ref="Q19:Q29">ROUND(N19*100/K18,1)</f>
        <v>1.1</v>
      </c>
      <c r="R19" s="193"/>
    </row>
    <row r="20" spans="2:18" s="40" customFormat="1" ht="27" customHeight="1">
      <c r="B20" s="185" t="s">
        <v>146</v>
      </c>
      <c r="C20" s="186"/>
      <c r="D20" s="187"/>
      <c r="E20" s="188">
        <v>7881</v>
      </c>
      <c r="F20" s="189"/>
      <c r="G20" s="190">
        <f t="shared" si="0"/>
        <v>-47</v>
      </c>
      <c r="H20" s="191"/>
      <c r="I20" s="192">
        <f t="shared" si="1"/>
        <v>-0.6</v>
      </c>
      <c r="J20" s="193"/>
      <c r="K20" s="188">
        <v>2055521</v>
      </c>
      <c r="L20" s="194"/>
      <c r="M20" s="189"/>
      <c r="N20" s="190">
        <f t="shared" si="2"/>
        <v>42362</v>
      </c>
      <c r="O20" s="195"/>
      <c r="P20" s="191"/>
      <c r="Q20" s="192">
        <f t="shared" si="3"/>
        <v>2.1</v>
      </c>
      <c r="R20" s="193"/>
    </row>
    <row r="21" spans="2:18" s="40" customFormat="1" ht="27" customHeight="1">
      <c r="B21" s="185" t="s">
        <v>147</v>
      </c>
      <c r="C21" s="186"/>
      <c r="D21" s="187"/>
      <c r="E21" s="188">
        <v>7714</v>
      </c>
      <c r="F21" s="189"/>
      <c r="G21" s="190">
        <f t="shared" si="0"/>
        <v>-167</v>
      </c>
      <c r="H21" s="191"/>
      <c r="I21" s="192">
        <f t="shared" si="1"/>
        <v>-2.1</v>
      </c>
      <c r="J21" s="193"/>
      <c r="K21" s="188">
        <v>2069730</v>
      </c>
      <c r="L21" s="194"/>
      <c r="M21" s="189"/>
      <c r="N21" s="190">
        <f t="shared" si="2"/>
        <v>14209</v>
      </c>
      <c r="O21" s="195"/>
      <c r="P21" s="191"/>
      <c r="Q21" s="192">
        <f t="shared" si="3"/>
        <v>0.7</v>
      </c>
      <c r="R21" s="193"/>
    </row>
    <row r="22" spans="2:18" s="40" customFormat="1" ht="27" customHeight="1">
      <c r="B22" s="185" t="s">
        <v>148</v>
      </c>
      <c r="C22" s="186"/>
      <c r="D22" s="187"/>
      <c r="E22" s="188">
        <v>7694</v>
      </c>
      <c r="F22" s="189"/>
      <c r="G22" s="190">
        <f t="shared" si="0"/>
        <v>-20</v>
      </c>
      <c r="H22" s="191"/>
      <c r="I22" s="192">
        <f t="shared" si="1"/>
        <v>-0.3</v>
      </c>
      <c r="J22" s="193"/>
      <c r="K22" s="188">
        <v>2080955</v>
      </c>
      <c r="L22" s="194"/>
      <c r="M22" s="189"/>
      <c r="N22" s="190">
        <f t="shared" si="2"/>
        <v>11225</v>
      </c>
      <c r="O22" s="195"/>
      <c r="P22" s="191"/>
      <c r="Q22" s="192">
        <f t="shared" si="3"/>
        <v>0.5</v>
      </c>
      <c r="R22" s="193"/>
    </row>
    <row r="23" spans="2:18" s="40" customFormat="1" ht="27" customHeight="1">
      <c r="B23" s="185" t="s">
        <v>149</v>
      </c>
      <c r="C23" s="186"/>
      <c r="D23" s="187"/>
      <c r="E23" s="188">
        <v>7673</v>
      </c>
      <c r="F23" s="189"/>
      <c r="G23" s="190">
        <f t="shared" si="0"/>
        <v>-21</v>
      </c>
      <c r="H23" s="191"/>
      <c r="I23" s="192">
        <f t="shared" si="1"/>
        <v>-0.3</v>
      </c>
      <c r="J23" s="193"/>
      <c r="K23" s="188">
        <v>2082078</v>
      </c>
      <c r="L23" s="194"/>
      <c r="M23" s="189"/>
      <c r="N23" s="190">
        <f t="shared" si="2"/>
        <v>1123</v>
      </c>
      <c r="O23" s="195"/>
      <c r="P23" s="191"/>
      <c r="Q23" s="192">
        <f t="shared" si="3"/>
        <v>0.1</v>
      </c>
      <c r="R23" s="193"/>
    </row>
    <row r="24" spans="2:18" s="40" customFormat="1" ht="27" customHeight="1">
      <c r="B24" s="185" t="s">
        <v>150</v>
      </c>
      <c r="C24" s="186"/>
      <c r="D24" s="187"/>
      <c r="E24" s="188">
        <v>7632</v>
      </c>
      <c r="F24" s="189"/>
      <c r="G24" s="190">
        <f t="shared" si="0"/>
        <v>-41</v>
      </c>
      <c r="H24" s="191"/>
      <c r="I24" s="192">
        <f t="shared" si="1"/>
        <v>-0.5</v>
      </c>
      <c r="J24" s="193"/>
      <c r="K24" s="188">
        <v>2059453</v>
      </c>
      <c r="L24" s="194"/>
      <c r="M24" s="189"/>
      <c r="N24" s="190">
        <f t="shared" si="2"/>
        <v>-22625</v>
      </c>
      <c r="O24" s="195"/>
      <c r="P24" s="191"/>
      <c r="Q24" s="192">
        <f t="shared" si="3"/>
        <v>-1.1</v>
      </c>
      <c r="R24" s="193"/>
    </row>
    <row r="25" spans="2:18" s="40" customFormat="1" ht="27" customHeight="1">
      <c r="B25" s="185" t="s">
        <v>151</v>
      </c>
      <c r="C25" s="186"/>
      <c r="D25" s="187"/>
      <c r="E25" s="188">
        <v>7602</v>
      </c>
      <c r="F25" s="189"/>
      <c r="G25" s="190">
        <f t="shared" si="0"/>
        <v>-30</v>
      </c>
      <c r="H25" s="191"/>
      <c r="I25" s="192">
        <f t="shared" si="1"/>
        <v>-0.4</v>
      </c>
      <c r="J25" s="193"/>
      <c r="K25" s="188">
        <v>2075518</v>
      </c>
      <c r="L25" s="194"/>
      <c r="M25" s="189"/>
      <c r="N25" s="190">
        <f t="shared" si="2"/>
        <v>16065</v>
      </c>
      <c r="O25" s="195"/>
      <c r="P25" s="191"/>
      <c r="Q25" s="192">
        <f t="shared" si="3"/>
        <v>0.8</v>
      </c>
      <c r="R25" s="193"/>
    </row>
    <row r="26" spans="2:18" s="40" customFormat="1" ht="27" customHeight="1">
      <c r="B26" s="185" t="s">
        <v>152</v>
      </c>
      <c r="C26" s="186"/>
      <c r="D26" s="187"/>
      <c r="E26" s="188">
        <v>7503</v>
      </c>
      <c r="F26" s="189"/>
      <c r="G26" s="190">
        <f t="shared" si="0"/>
        <v>-99</v>
      </c>
      <c r="H26" s="191"/>
      <c r="I26" s="192">
        <f t="shared" si="1"/>
        <v>-1.3</v>
      </c>
      <c r="J26" s="193"/>
      <c r="K26" s="188">
        <v>2122563</v>
      </c>
      <c r="L26" s="194"/>
      <c r="M26" s="189"/>
      <c r="N26" s="190">
        <f t="shared" si="2"/>
        <v>47045</v>
      </c>
      <c r="O26" s="195"/>
      <c r="P26" s="191"/>
      <c r="Q26" s="192">
        <f t="shared" si="3"/>
        <v>2.3</v>
      </c>
      <c r="R26" s="193"/>
    </row>
    <row r="27" spans="2:18" ht="27" customHeight="1">
      <c r="B27" s="185" t="s">
        <v>153</v>
      </c>
      <c r="C27" s="186"/>
      <c r="D27" s="187"/>
      <c r="E27" s="188">
        <v>7469</v>
      </c>
      <c r="F27" s="189"/>
      <c r="G27" s="190">
        <f t="shared" si="0"/>
        <v>-34</v>
      </c>
      <c r="H27" s="191"/>
      <c r="I27" s="192">
        <f t="shared" si="1"/>
        <v>-0.5</v>
      </c>
      <c r="J27" s="193"/>
      <c r="K27" s="188">
        <v>2120469</v>
      </c>
      <c r="L27" s="194"/>
      <c r="M27" s="189"/>
      <c r="N27" s="190">
        <f t="shared" si="2"/>
        <v>-2094</v>
      </c>
      <c r="O27" s="195"/>
      <c r="P27" s="191"/>
      <c r="Q27" s="192">
        <f t="shared" si="3"/>
        <v>-0.1</v>
      </c>
      <c r="R27" s="193"/>
    </row>
    <row r="28" spans="2:18" s="50" customFormat="1" ht="27" customHeight="1">
      <c r="B28" s="185" t="s">
        <v>154</v>
      </c>
      <c r="C28" s="186"/>
      <c r="D28" s="187"/>
      <c r="E28" s="188">
        <v>7344</v>
      </c>
      <c r="F28" s="189"/>
      <c r="G28" s="190">
        <f t="shared" si="0"/>
        <v>-125</v>
      </c>
      <c r="H28" s="191"/>
      <c r="I28" s="192">
        <f t="shared" si="1"/>
        <v>-1.7</v>
      </c>
      <c r="J28" s="193"/>
      <c r="K28" s="188">
        <v>2169717</v>
      </c>
      <c r="L28" s="194"/>
      <c r="M28" s="189"/>
      <c r="N28" s="190">
        <f t="shared" si="2"/>
        <v>49248</v>
      </c>
      <c r="O28" s="195"/>
      <c r="P28" s="191"/>
      <c r="Q28" s="192">
        <f t="shared" si="3"/>
        <v>2.3</v>
      </c>
      <c r="R28" s="193"/>
    </row>
    <row r="29" spans="2:18" s="50" customFormat="1" ht="27" customHeight="1">
      <c r="B29" s="185" t="s">
        <v>155</v>
      </c>
      <c r="C29" s="186"/>
      <c r="D29" s="187"/>
      <c r="E29" s="188">
        <v>7289</v>
      </c>
      <c r="F29" s="189"/>
      <c r="G29" s="190">
        <f t="shared" si="0"/>
        <v>-55</v>
      </c>
      <c r="H29" s="191"/>
      <c r="I29" s="192">
        <f t="shared" si="1"/>
        <v>-0.7</v>
      </c>
      <c r="J29" s="193"/>
      <c r="K29" s="188">
        <v>2199518</v>
      </c>
      <c r="L29" s="194"/>
      <c r="M29" s="189"/>
      <c r="N29" s="190">
        <f t="shared" si="2"/>
        <v>29801</v>
      </c>
      <c r="O29" s="195"/>
      <c r="P29" s="191"/>
      <c r="Q29" s="192">
        <f t="shared" si="3"/>
        <v>1.4</v>
      </c>
      <c r="R29" s="193"/>
    </row>
    <row r="30" spans="2:18" s="50" customFormat="1" ht="27" customHeight="1">
      <c r="B30" s="185" t="s">
        <v>156</v>
      </c>
      <c r="C30" s="186"/>
      <c r="D30" s="187"/>
      <c r="E30" s="188">
        <v>7191</v>
      </c>
      <c r="F30" s="189"/>
      <c r="G30" s="190">
        <f t="shared" si="0"/>
        <v>-98</v>
      </c>
      <c r="H30" s="191"/>
      <c r="I30" s="192">
        <f>ROUND(G30*100/E29,1)</f>
        <v>-1.3</v>
      </c>
      <c r="J30" s="193"/>
      <c r="K30" s="188">
        <v>2259681</v>
      </c>
      <c r="L30" s="194"/>
      <c r="M30" s="189"/>
      <c r="N30" s="190">
        <f t="shared" si="2"/>
        <v>60163</v>
      </c>
      <c r="O30" s="195"/>
      <c r="P30" s="191"/>
      <c r="Q30" s="192">
        <f>ROUND(N30*100/K29,1)</f>
        <v>2.7</v>
      </c>
      <c r="R30" s="193"/>
    </row>
    <row r="31" spans="1:18" ht="27" customHeight="1">
      <c r="A31" s="71"/>
      <c r="B31" s="212" t="s">
        <v>157</v>
      </c>
      <c r="C31" s="213"/>
      <c r="D31" s="214"/>
      <c r="E31" s="188">
        <v>7093</v>
      </c>
      <c r="F31" s="189"/>
      <c r="G31" s="190">
        <f>E31-E30</f>
        <v>-98</v>
      </c>
      <c r="H31" s="191"/>
      <c r="I31" s="192">
        <f>ROUND(G31*100/E30,1)</f>
        <v>-1.4</v>
      </c>
      <c r="J31" s="193"/>
      <c r="K31" s="188">
        <v>2313135</v>
      </c>
      <c r="L31" s="194"/>
      <c r="M31" s="189"/>
      <c r="N31" s="190">
        <f>K31-K30</f>
        <v>53454</v>
      </c>
      <c r="O31" s="195"/>
      <c r="P31" s="191"/>
      <c r="Q31" s="192">
        <f>ROUND(N31*100/K30,1)</f>
        <v>2.4</v>
      </c>
      <c r="R31" s="193"/>
    </row>
    <row r="32" spans="2:18" ht="27" customHeight="1">
      <c r="B32" s="185" t="s">
        <v>193</v>
      </c>
      <c r="C32" s="186"/>
      <c r="D32" s="187"/>
      <c r="E32" s="188">
        <v>6907</v>
      </c>
      <c r="F32" s="189"/>
      <c r="G32" s="190">
        <f>E32-E31</f>
        <v>-186</v>
      </c>
      <c r="H32" s="191"/>
      <c r="I32" s="192">
        <f>ROUND(G32*100/E31,1)</f>
        <v>-2.6</v>
      </c>
      <c r="J32" s="193"/>
      <c r="K32" s="188">
        <v>2332386</v>
      </c>
      <c r="L32" s="194"/>
      <c r="M32" s="189"/>
      <c r="N32" s="190">
        <f>K32-K31</f>
        <v>19251</v>
      </c>
      <c r="O32" s="195"/>
      <c r="P32" s="191"/>
      <c r="Q32" s="192">
        <f>ROUND(N32*100/K31,1)</f>
        <v>0.8</v>
      </c>
      <c r="R32" s="193"/>
    </row>
    <row r="33" spans="1:20" ht="51" customHeight="1">
      <c r="A33" s="41"/>
      <c r="B33" s="215" t="s">
        <v>142</v>
      </c>
      <c r="C33" s="215"/>
      <c r="D33" s="215"/>
      <c r="E33" s="215"/>
      <c r="F33" s="215"/>
      <c r="G33" s="215"/>
      <c r="H33" s="215"/>
      <c r="I33" s="215"/>
      <c r="J33" s="215"/>
      <c r="K33" s="215"/>
      <c r="L33" s="215"/>
      <c r="M33" s="215"/>
      <c r="N33" s="215"/>
      <c r="O33" s="215"/>
      <c r="P33" s="215"/>
      <c r="Q33" s="215"/>
      <c r="R33" s="215"/>
      <c r="S33" s="41"/>
      <c r="T33" s="41"/>
    </row>
    <row r="34" ht="14.25">
      <c r="E34" s="61"/>
    </row>
    <row r="36" spans="2:18" ht="12.75">
      <c r="B36" s="38"/>
      <c r="C36" s="38"/>
      <c r="D36" s="38"/>
      <c r="E36" s="38"/>
      <c r="F36" s="38"/>
      <c r="G36" s="38"/>
      <c r="H36" s="38"/>
      <c r="I36" s="38"/>
      <c r="J36" s="38"/>
      <c r="K36" s="38"/>
      <c r="L36" s="38"/>
      <c r="M36" s="38"/>
      <c r="N36" s="38"/>
      <c r="O36" s="38"/>
      <c r="P36" s="38"/>
      <c r="Q36" s="38"/>
      <c r="R36" s="38"/>
    </row>
    <row r="37" spans="1:20" ht="12.75">
      <c r="A37" s="38"/>
      <c r="S37" s="38"/>
      <c r="T37" s="38"/>
    </row>
  </sheetData>
  <sheetProtection/>
  <mergeCells count="119">
    <mergeCell ref="B31:D31"/>
    <mergeCell ref="B33:R33"/>
    <mergeCell ref="Q30:R30"/>
    <mergeCell ref="B30:D30"/>
    <mergeCell ref="E30:F30"/>
    <mergeCell ref="G30:H30"/>
    <mergeCell ref="I30:J30"/>
    <mergeCell ref="K30:M30"/>
    <mergeCell ref="N30:P30"/>
    <mergeCell ref="I31:J31"/>
    <mergeCell ref="Q28:R28"/>
    <mergeCell ref="B29:D29"/>
    <mergeCell ref="E29:F29"/>
    <mergeCell ref="G29:H29"/>
    <mergeCell ref="I29:J29"/>
    <mergeCell ref="K29:M29"/>
    <mergeCell ref="N29:P29"/>
    <mergeCell ref="Q29:R29"/>
    <mergeCell ref="B28:D28"/>
    <mergeCell ref="E28:F28"/>
    <mergeCell ref="G28:H28"/>
    <mergeCell ref="I28:J28"/>
    <mergeCell ref="K28:M28"/>
    <mergeCell ref="N28:P28"/>
    <mergeCell ref="Q26:R26"/>
    <mergeCell ref="B27:D27"/>
    <mergeCell ref="E27:F27"/>
    <mergeCell ref="G27:H27"/>
    <mergeCell ref="I27:J27"/>
    <mergeCell ref="K27:M27"/>
    <mergeCell ref="N27:P27"/>
    <mergeCell ref="Q27:R27"/>
    <mergeCell ref="B26:D26"/>
    <mergeCell ref="E26:F26"/>
    <mergeCell ref="G26:H26"/>
    <mergeCell ref="I26:J26"/>
    <mergeCell ref="K26:M26"/>
    <mergeCell ref="N26:P26"/>
    <mergeCell ref="Q24:R24"/>
    <mergeCell ref="B25:D25"/>
    <mergeCell ref="E25:F25"/>
    <mergeCell ref="G25:H25"/>
    <mergeCell ref="I25:J25"/>
    <mergeCell ref="K25:M25"/>
    <mergeCell ref="N25:P25"/>
    <mergeCell ref="Q25:R25"/>
    <mergeCell ref="B24:D24"/>
    <mergeCell ref="E24:F24"/>
    <mergeCell ref="G24:H24"/>
    <mergeCell ref="I24:J24"/>
    <mergeCell ref="K24:M24"/>
    <mergeCell ref="N24:P24"/>
    <mergeCell ref="Q22:R22"/>
    <mergeCell ref="B23:D23"/>
    <mergeCell ref="E23:F23"/>
    <mergeCell ref="G23:H23"/>
    <mergeCell ref="I23:J23"/>
    <mergeCell ref="K23:M23"/>
    <mergeCell ref="N23:P23"/>
    <mergeCell ref="Q23:R23"/>
    <mergeCell ref="B22:D22"/>
    <mergeCell ref="E22:F22"/>
    <mergeCell ref="G22:H22"/>
    <mergeCell ref="I22:J22"/>
    <mergeCell ref="K22:M22"/>
    <mergeCell ref="N22:P22"/>
    <mergeCell ref="Q20:R20"/>
    <mergeCell ref="B21:D21"/>
    <mergeCell ref="E21:F21"/>
    <mergeCell ref="G21:H21"/>
    <mergeCell ref="I21:J21"/>
    <mergeCell ref="K21:M21"/>
    <mergeCell ref="N21:P21"/>
    <mergeCell ref="Q21:R21"/>
    <mergeCell ref="B20:D20"/>
    <mergeCell ref="E20:F20"/>
    <mergeCell ref="G20:H20"/>
    <mergeCell ref="I20:J20"/>
    <mergeCell ref="K20:M20"/>
    <mergeCell ref="N20:P20"/>
    <mergeCell ref="Q18:R18"/>
    <mergeCell ref="B19:D19"/>
    <mergeCell ref="E19:F19"/>
    <mergeCell ref="G19:H19"/>
    <mergeCell ref="I19:J19"/>
    <mergeCell ref="K19:M19"/>
    <mergeCell ref="Q19:R19"/>
    <mergeCell ref="B18:D18"/>
    <mergeCell ref="E18:F18"/>
    <mergeCell ref="G18:H18"/>
    <mergeCell ref="I18:J18"/>
    <mergeCell ref="K18:M18"/>
    <mergeCell ref="N18:P18"/>
    <mergeCell ref="N31:P31"/>
    <mergeCell ref="Q31:R31"/>
    <mergeCell ref="B17:D17"/>
    <mergeCell ref="G17:H17"/>
    <mergeCell ref="I17:J17"/>
    <mergeCell ref="N17:P17"/>
    <mergeCell ref="Q17:R17"/>
    <mergeCell ref="E31:F31"/>
    <mergeCell ref="G31:H31"/>
    <mergeCell ref="N19:P19"/>
    <mergeCell ref="Q32:R32"/>
    <mergeCell ref="K31:M31"/>
    <mergeCell ref="A9:T9"/>
    <mergeCell ref="A10:T11"/>
    <mergeCell ref="E15:J15"/>
    <mergeCell ref="K15:R15"/>
    <mergeCell ref="G16:H16"/>
    <mergeCell ref="I16:J16"/>
    <mergeCell ref="N16:P16"/>
    <mergeCell ref="Q16:R16"/>
    <mergeCell ref="B32:D32"/>
    <mergeCell ref="E32:F32"/>
    <mergeCell ref="G32:H32"/>
    <mergeCell ref="I32:J32"/>
    <mergeCell ref="K32:M32"/>
    <mergeCell ref="N32:P32"/>
  </mergeCells>
  <printOptions horizontalCentered="1"/>
  <pageMargins left="0.3937007874015748" right="0.3937007874015748" top="0.5905511811023623" bottom="0.3937007874015748" header="0.5118110236220472" footer="0.31496062992125984"/>
  <pageSetup horizontalDpi="600" verticalDpi="600" orientation="portrait" paperSize="9" r:id="rId2"/>
  <headerFooter alignWithMargins="0">
    <oddFooter>&amp;C- １ -</oddFooter>
  </headerFooter>
  <drawing r:id="rId1"/>
</worksheet>
</file>

<file path=xl/worksheets/sheet3.xml><?xml version="1.0" encoding="utf-8"?>
<worksheet xmlns="http://schemas.openxmlformats.org/spreadsheetml/2006/main" xmlns:r="http://schemas.openxmlformats.org/officeDocument/2006/relationships">
  <sheetPr>
    <tabColor indexed="13"/>
  </sheetPr>
  <dimension ref="A1:S52"/>
  <sheetViews>
    <sheetView view="pageBreakPreview" zoomScale="145" zoomScaleSheetLayoutView="145" zoomScalePageLayoutView="0" workbookViewId="0" topLeftCell="A25">
      <selection activeCell="L30" sqref="L30:M30"/>
    </sheetView>
  </sheetViews>
  <sheetFormatPr defaultColWidth="9.00390625" defaultRowHeight="13.5"/>
  <cols>
    <col min="1" max="1" width="6.25390625" style="7" customWidth="1"/>
    <col min="2" max="4" width="4.625" style="7" customWidth="1"/>
    <col min="5" max="5" width="5.625" style="7" customWidth="1"/>
    <col min="6" max="19" width="4.625" style="7" customWidth="1"/>
    <col min="20" max="16384" width="9.00390625" style="7" customWidth="1"/>
  </cols>
  <sheetData>
    <row r="1" s="25" customFormat="1" ht="15" customHeight="1">
      <c r="A1" s="9" t="s">
        <v>49</v>
      </c>
    </row>
    <row r="2" s="25" customFormat="1" ht="8.25" customHeight="1">
      <c r="A2" s="9"/>
    </row>
    <row r="3" spans="1:19" ht="15" customHeight="1">
      <c r="A3" s="72" t="s">
        <v>175</v>
      </c>
      <c r="B3" s="73"/>
      <c r="C3" s="72"/>
      <c r="D3" s="72"/>
      <c r="E3" s="72"/>
      <c r="F3" s="72"/>
      <c r="G3" s="72"/>
      <c r="H3" s="72"/>
      <c r="I3" s="72"/>
      <c r="J3" s="72"/>
      <c r="K3" s="72"/>
      <c r="L3" s="72"/>
      <c r="M3" s="72"/>
      <c r="N3" s="72"/>
      <c r="O3" s="72"/>
      <c r="P3" s="72"/>
      <c r="Q3" s="72"/>
      <c r="R3" s="72"/>
      <c r="S3" s="72"/>
    </row>
    <row r="4" spans="1:19" ht="4.5" customHeight="1">
      <c r="A4" s="73"/>
      <c r="B4" s="73"/>
      <c r="C4" s="72"/>
      <c r="D4" s="72"/>
      <c r="E4" s="72"/>
      <c r="F4" s="72"/>
      <c r="G4" s="72"/>
      <c r="H4" s="72"/>
      <c r="I4" s="72"/>
      <c r="J4" s="72"/>
      <c r="K4" s="72"/>
      <c r="L4" s="72"/>
      <c r="M4" s="72"/>
      <c r="N4" s="72"/>
      <c r="O4" s="72"/>
      <c r="P4" s="72"/>
      <c r="Q4" s="72"/>
      <c r="R4" s="72"/>
      <c r="S4" s="72"/>
    </row>
    <row r="5" spans="1:19" ht="15" customHeight="1">
      <c r="A5" s="72" t="s">
        <v>176</v>
      </c>
      <c r="B5" s="73"/>
      <c r="C5" s="72"/>
      <c r="D5" s="72"/>
      <c r="E5" s="72"/>
      <c r="F5" s="72"/>
      <c r="G5" s="72"/>
      <c r="H5" s="72"/>
      <c r="I5" s="72"/>
      <c r="J5" s="72"/>
      <c r="K5" s="72"/>
      <c r="L5" s="72"/>
      <c r="M5" s="72"/>
      <c r="N5" s="72"/>
      <c r="O5" s="72"/>
      <c r="P5" s="72"/>
      <c r="Q5" s="72"/>
      <c r="R5" s="72"/>
      <c r="S5" s="72"/>
    </row>
    <row r="6" spans="1:19" ht="4.5" customHeight="1">
      <c r="A6" s="39"/>
      <c r="B6" s="39"/>
      <c r="C6" s="11"/>
      <c r="D6" s="11"/>
      <c r="E6" s="11"/>
      <c r="F6" s="11"/>
      <c r="G6" s="11"/>
      <c r="H6" s="11"/>
      <c r="I6" s="11"/>
      <c r="J6" s="11"/>
      <c r="K6" s="11"/>
      <c r="L6" s="11"/>
      <c r="M6" s="11"/>
      <c r="N6" s="11"/>
      <c r="O6" s="11"/>
      <c r="P6" s="11"/>
      <c r="Q6" s="11"/>
      <c r="R6" s="11"/>
      <c r="S6" s="11"/>
    </row>
    <row r="7" spans="1:19" ht="15" customHeight="1">
      <c r="A7" s="72" t="str">
        <f>"　　この数字を基礎に算出した東京都における労働組合の推定組織率は"&amp;D30&amp;"％となっている。"</f>
        <v>　　この数字を基礎に算出した東京都における労働組合の推定組織率は24.5％となっている。</v>
      </c>
      <c r="B7" s="73"/>
      <c r="C7" s="72"/>
      <c r="D7" s="72"/>
      <c r="E7" s="72"/>
      <c r="F7" s="72"/>
      <c r="G7" s="72"/>
      <c r="H7" s="72"/>
      <c r="I7" s="72"/>
      <c r="J7" s="72"/>
      <c r="K7" s="72"/>
      <c r="L7" s="72"/>
      <c r="M7" s="72"/>
      <c r="N7" s="72"/>
      <c r="O7" s="72"/>
      <c r="P7" s="72"/>
      <c r="Q7" s="72"/>
      <c r="R7" s="72"/>
      <c r="S7" s="72"/>
    </row>
    <row r="8" spans="1:19" ht="4.5" customHeight="1">
      <c r="A8" s="71"/>
      <c r="B8" s="39"/>
      <c r="C8" s="11"/>
      <c r="D8" s="11"/>
      <c r="E8" s="11"/>
      <c r="F8" s="11"/>
      <c r="G8" s="11"/>
      <c r="H8" s="11"/>
      <c r="I8" s="11"/>
      <c r="J8" s="11"/>
      <c r="K8" s="11"/>
      <c r="L8" s="11"/>
      <c r="M8" s="11"/>
      <c r="N8" s="11"/>
      <c r="O8" s="11"/>
      <c r="P8" s="11"/>
      <c r="Q8" s="11"/>
      <c r="R8" s="11"/>
      <c r="S8" s="11"/>
    </row>
    <row r="9" spans="2:19" ht="6.75" customHeight="1">
      <c r="B9" s="37"/>
      <c r="C9" s="37"/>
      <c r="D9" s="37"/>
      <c r="E9" s="37"/>
      <c r="F9" s="37"/>
      <c r="G9" s="37"/>
      <c r="H9" s="37"/>
      <c r="I9" s="37"/>
      <c r="J9" s="37"/>
      <c r="K9" s="37"/>
      <c r="L9" s="37"/>
      <c r="M9" s="37"/>
      <c r="N9" s="37"/>
      <c r="O9" s="37"/>
      <c r="P9" s="37"/>
      <c r="Q9" s="37"/>
      <c r="R9" s="37"/>
      <c r="S9" s="37"/>
    </row>
    <row r="10" spans="2:5" s="25" customFormat="1" ht="15" customHeight="1">
      <c r="B10" s="7"/>
      <c r="C10" s="7"/>
      <c r="D10" s="7"/>
      <c r="E10" s="9" t="s">
        <v>50</v>
      </c>
    </row>
    <row r="11" spans="1:19" ht="5.25" customHeight="1">
      <c r="A11" s="25"/>
      <c r="B11" s="25"/>
      <c r="C11" s="25"/>
      <c r="D11" s="25"/>
      <c r="E11" s="25"/>
      <c r="F11" s="25"/>
      <c r="G11" s="25"/>
      <c r="H11" s="25"/>
      <c r="I11" s="25"/>
      <c r="J11" s="25"/>
      <c r="K11" s="25"/>
      <c r="L11" s="25"/>
      <c r="M11" s="25"/>
      <c r="N11" s="25"/>
      <c r="O11" s="25"/>
      <c r="P11" s="25"/>
      <c r="Q11" s="25"/>
      <c r="R11" s="25"/>
      <c r="S11" s="25"/>
    </row>
    <row r="12" spans="1:19" ht="15" customHeight="1">
      <c r="A12" s="42"/>
      <c r="B12" s="43"/>
      <c r="C12" s="44"/>
      <c r="D12" s="236" t="s">
        <v>6</v>
      </c>
      <c r="E12" s="237"/>
      <c r="F12" s="237"/>
      <c r="G12" s="237"/>
      <c r="H12" s="237"/>
      <c r="I12" s="237"/>
      <c r="J12" s="237"/>
      <c r="K12" s="238"/>
      <c r="L12" s="239" t="s">
        <v>7</v>
      </c>
      <c r="M12" s="240"/>
      <c r="N12" s="240"/>
      <c r="O12" s="240"/>
      <c r="P12" s="240"/>
      <c r="Q12" s="240"/>
      <c r="R12" s="240"/>
      <c r="S12" s="241"/>
    </row>
    <row r="13" spans="1:19" ht="15" customHeight="1">
      <c r="A13" s="45"/>
      <c r="B13" s="46"/>
      <c r="C13" s="47"/>
      <c r="D13" s="242" t="s">
        <v>8</v>
      </c>
      <c r="E13" s="244"/>
      <c r="F13" s="242" t="s">
        <v>1</v>
      </c>
      <c r="G13" s="243"/>
      <c r="H13" s="244"/>
      <c r="I13" s="242" t="s">
        <v>9</v>
      </c>
      <c r="J13" s="243"/>
      <c r="K13" s="244"/>
      <c r="L13" s="245" t="s">
        <v>8</v>
      </c>
      <c r="M13" s="247"/>
      <c r="N13" s="245" t="s">
        <v>1</v>
      </c>
      <c r="O13" s="246"/>
      <c r="P13" s="247"/>
      <c r="Q13" s="245" t="s">
        <v>9</v>
      </c>
      <c r="R13" s="246"/>
      <c r="S13" s="247"/>
    </row>
    <row r="14" spans="1:19" ht="15" customHeight="1">
      <c r="A14" s="204" t="s">
        <v>19</v>
      </c>
      <c r="B14" s="205"/>
      <c r="C14" s="206"/>
      <c r="D14" s="229" t="s">
        <v>4</v>
      </c>
      <c r="E14" s="230"/>
      <c r="F14" s="229" t="s">
        <v>5</v>
      </c>
      <c r="G14" s="231"/>
      <c r="H14" s="230"/>
      <c r="I14" s="229" t="s">
        <v>5</v>
      </c>
      <c r="J14" s="231"/>
      <c r="K14" s="230"/>
      <c r="L14" s="248" t="s">
        <v>4</v>
      </c>
      <c r="M14" s="250"/>
      <c r="N14" s="248" t="s">
        <v>5</v>
      </c>
      <c r="O14" s="249"/>
      <c r="P14" s="250"/>
      <c r="Q14" s="248" t="s">
        <v>5</v>
      </c>
      <c r="R14" s="249"/>
      <c r="S14" s="250"/>
    </row>
    <row r="15" spans="1:19" ht="19.5" customHeight="1">
      <c r="A15" s="220" t="s">
        <v>51</v>
      </c>
      <c r="B15" s="221"/>
      <c r="C15" s="222"/>
      <c r="D15" s="219">
        <v>26.2</v>
      </c>
      <c r="E15" s="264"/>
      <c r="F15" s="261">
        <v>1991763</v>
      </c>
      <c r="G15" s="262"/>
      <c r="H15" s="263"/>
      <c r="I15" s="254">
        <v>7608939</v>
      </c>
      <c r="J15" s="255"/>
      <c r="K15" s="256"/>
      <c r="L15" s="227">
        <f>ROUND(N15*100/Q15,1)</f>
        <v>18.7</v>
      </c>
      <c r="M15" s="228"/>
      <c r="N15" s="251">
        <v>10138150</v>
      </c>
      <c r="O15" s="252"/>
      <c r="P15" s="253"/>
      <c r="Q15" s="251">
        <v>54160000</v>
      </c>
      <c r="R15" s="252"/>
      <c r="S15" s="253"/>
    </row>
    <row r="16" spans="1:19" ht="19.5" customHeight="1">
      <c r="A16" s="220" t="s">
        <v>135</v>
      </c>
      <c r="B16" s="221"/>
      <c r="C16" s="222"/>
      <c r="D16" s="218">
        <f>ROUND(F16*100/I16,1)</f>
        <v>25.9</v>
      </c>
      <c r="E16" s="219"/>
      <c r="F16" s="224">
        <v>2013159</v>
      </c>
      <c r="G16" s="224"/>
      <c r="H16" s="224"/>
      <c r="I16" s="223">
        <v>7775497</v>
      </c>
      <c r="J16" s="224"/>
      <c r="K16" s="224"/>
      <c r="L16" s="227">
        <f>ROUND(N16*100/Q16,1)</f>
        <v>18.2</v>
      </c>
      <c r="M16" s="228"/>
      <c r="N16" s="217">
        <v>10040580</v>
      </c>
      <c r="O16" s="217"/>
      <c r="P16" s="217"/>
      <c r="Q16" s="216">
        <v>55170000</v>
      </c>
      <c r="R16" s="217"/>
      <c r="S16" s="217"/>
    </row>
    <row r="17" spans="1:19" ht="19.5" customHeight="1">
      <c r="A17" s="220" t="s">
        <v>52</v>
      </c>
      <c r="B17" s="221"/>
      <c r="C17" s="222"/>
      <c r="D17" s="218">
        <f>ROUND(F17*100/I17,1)</f>
        <v>26.2</v>
      </c>
      <c r="E17" s="219"/>
      <c r="F17" s="224">
        <v>2055521</v>
      </c>
      <c r="G17" s="224"/>
      <c r="H17" s="224"/>
      <c r="I17" s="223">
        <v>7843146</v>
      </c>
      <c r="J17" s="224"/>
      <c r="K17" s="224"/>
      <c r="L17" s="227">
        <f>ROUND(N17*100/Q17,1)</f>
        <v>18.1</v>
      </c>
      <c r="M17" s="228"/>
      <c r="N17" s="217">
        <v>10079614</v>
      </c>
      <c r="O17" s="217"/>
      <c r="P17" s="217"/>
      <c r="Q17" s="216">
        <v>55650000</v>
      </c>
      <c r="R17" s="217"/>
      <c r="S17" s="217"/>
    </row>
    <row r="18" spans="1:19" ht="19.5" customHeight="1">
      <c r="A18" s="220" t="s">
        <v>53</v>
      </c>
      <c r="B18" s="221"/>
      <c r="C18" s="222"/>
      <c r="D18" s="218">
        <f>ROUND(F18*100/I18,1)</f>
        <v>26.4</v>
      </c>
      <c r="E18" s="219"/>
      <c r="F18" s="224">
        <v>2069730</v>
      </c>
      <c r="G18" s="224"/>
      <c r="H18" s="224"/>
      <c r="I18" s="223">
        <v>7843146</v>
      </c>
      <c r="J18" s="224"/>
      <c r="K18" s="224"/>
      <c r="L18" s="227">
        <f>ROUND(N18*100/Q18,1)</f>
        <v>18.1</v>
      </c>
      <c r="M18" s="228"/>
      <c r="N18" s="217">
        <v>10064823</v>
      </c>
      <c r="O18" s="217"/>
      <c r="P18" s="217"/>
      <c r="Q18" s="216">
        <v>55650000</v>
      </c>
      <c r="R18" s="217"/>
      <c r="S18" s="217"/>
    </row>
    <row r="19" spans="1:19" s="25" customFormat="1" ht="16.5" customHeight="1">
      <c r="A19" s="232" t="s">
        <v>31</v>
      </c>
      <c r="B19" s="233"/>
      <c r="C19" s="233"/>
      <c r="D19" s="233"/>
      <c r="E19" s="233"/>
      <c r="F19" s="233"/>
      <c r="G19" s="233"/>
      <c r="H19" s="233"/>
      <c r="I19" s="233"/>
      <c r="J19" s="233"/>
      <c r="K19" s="233"/>
      <c r="L19" s="233"/>
      <c r="M19" s="233"/>
      <c r="N19" s="233"/>
      <c r="O19" s="233"/>
      <c r="P19" s="233"/>
      <c r="Q19" s="233"/>
      <c r="R19" s="233"/>
      <c r="S19" s="234"/>
    </row>
    <row r="20" spans="1:19" ht="19.5" customHeight="1">
      <c r="A20" s="220" t="s">
        <v>158</v>
      </c>
      <c r="B20" s="221"/>
      <c r="C20" s="222"/>
      <c r="D20" s="218">
        <f aca="true" t="shared" si="0" ref="D20:D26">ROUND(F20*100/I20,1)</f>
        <v>24.2</v>
      </c>
      <c r="E20" s="219"/>
      <c r="F20" s="224">
        <v>2080955</v>
      </c>
      <c r="G20" s="224"/>
      <c r="H20" s="224"/>
      <c r="I20" s="223">
        <v>8611636</v>
      </c>
      <c r="J20" s="224"/>
      <c r="K20" s="224"/>
      <c r="L20" s="227">
        <f aca="true" t="shared" si="1" ref="L20:L29">ROUND(N20*100/Q20,1)</f>
        <v>18.5</v>
      </c>
      <c r="M20" s="228"/>
      <c r="N20" s="217">
        <v>10077506</v>
      </c>
      <c r="O20" s="217"/>
      <c r="P20" s="217"/>
      <c r="Q20" s="216">
        <v>54550000</v>
      </c>
      <c r="R20" s="217"/>
      <c r="S20" s="217"/>
    </row>
    <row r="21" spans="1:19" ht="19.5" customHeight="1">
      <c r="A21" s="220" t="s">
        <v>159</v>
      </c>
      <c r="B21" s="221"/>
      <c r="C21" s="222"/>
      <c r="D21" s="218">
        <f t="shared" si="0"/>
        <v>24.2</v>
      </c>
      <c r="E21" s="219"/>
      <c r="F21" s="224">
        <v>2082078</v>
      </c>
      <c r="G21" s="224"/>
      <c r="H21" s="224"/>
      <c r="I21" s="223">
        <v>8599006</v>
      </c>
      <c r="J21" s="224"/>
      <c r="K21" s="224"/>
      <c r="L21" s="227">
        <f t="shared" si="1"/>
        <v>18.5</v>
      </c>
      <c r="M21" s="228"/>
      <c r="N21" s="217">
        <v>10053624</v>
      </c>
      <c r="O21" s="217"/>
      <c r="P21" s="217"/>
      <c r="Q21" s="216">
        <v>54470000</v>
      </c>
      <c r="R21" s="217"/>
      <c r="S21" s="217"/>
    </row>
    <row r="22" spans="1:19" ht="19.5" customHeight="1">
      <c r="A22" s="220" t="s">
        <v>160</v>
      </c>
      <c r="B22" s="221"/>
      <c r="C22" s="222"/>
      <c r="D22" s="218">
        <f t="shared" si="0"/>
        <v>23.8</v>
      </c>
      <c r="E22" s="219"/>
      <c r="F22" s="224">
        <v>2059453</v>
      </c>
      <c r="G22" s="224"/>
      <c r="H22" s="224"/>
      <c r="I22" s="223">
        <v>8663732</v>
      </c>
      <c r="J22" s="224"/>
      <c r="K22" s="224"/>
      <c r="L22" s="227">
        <f t="shared" si="1"/>
        <v>18.1</v>
      </c>
      <c r="M22" s="228"/>
      <c r="N22" s="217">
        <v>9960609</v>
      </c>
      <c r="O22" s="217"/>
      <c r="P22" s="217"/>
      <c r="Q22" s="216">
        <v>54880000</v>
      </c>
      <c r="R22" s="217"/>
      <c r="S22" s="217"/>
    </row>
    <row r="23" spans="1:19" ht="19.5" customHeight="1">
      <c r="A23" s="220" t="s">
        <v>161</v>
      </c>
      <c r="B23" s="221"/>
      <c r="C23" s="222"/>
      <c r="D23" s="218">
        <f t="shared" si="0"/>
        <v>23.8</v>
      </c>
      <c r="E23" s="219"/>
      <c r="F23" s="224">
        <v>2075518</v>
      </c>
      <c r="G23" s="224"/>
      <c r="H23" s="224"/>
      <c r="I23" s="223">
        <v>8726878</v>
      </c>
      <c r="J23" s="224"/>
      <c r="K23" s="224"/>
      <c r="L23" s="227">
        <f t="shared" si="1"/>
        <v>17.9</v>
      </c>
      <c r="M23" s="228"/>
      <c r="N23" s="217">
        <v>9892284</v>
      </c>
      <c r="O23" s="217"/>
      <c r="P23" s="217"/>
      <c r="Q23" s="216">
        <v>55280000</v>
      </c>
      <c r="R23" s="217"/>
      <c r="S23" s="217"/>
    </row>
    <row r="24" spans="1:19" ht="19.5" customHeight="1">
      <c r="A24" s="220" t="s">
        <v>162</v>
      </c>
      <c r="B24" s="221"/>
      <c r="C24" s="222"/>
      <c r="D24" s="218">
        <f t="shared" si="0"/>
        <v>24.1</v>
      </c>
      <c r="E24" s="219"/>
      <c r="F24" s="224">
        <v>2122563</v>
      </c>
      <c r="G24" s="224"/>
      <c r="H24" s="224"/>
      <c r="I24" s="223">
        <v>8794761</v>
      </c>
      <c r="J24" s="224"/>
      <c r="K24" s="224"/>
      <c r="L24" s="227">
        <f t="shared" si="1"/>
        <v>17.7</v>
      </c>
      <c r="M24" s="228"/>
      <c r="N24" s="217">
        <v>9874895</v>
      </c>
      <c r="O24" s="217"/>
      <c r="P24" s="217"/>
      <c r="Q24" s="216">
        <v>55710000</v>
      </c>
      <c r="R24" s="217"/>
      <c r="S24" s="217"/>
    </row>
    <row r="25" spans="1:19" ht="19.5" customHeight="1">
      <c r="A25" s="220" t="s">
        <v>163</v>
      </c>
      <c r="B25" s="221"/>
      <c r="C25" s="222"/>
      <c r="D25" s="218">
        <f t="shared" si="0"/>
        <v>23.8</v>
      </c>
      <c r="E25" s="219"/>
      <c r="F25" s="224">
        <v>2120469</v>
      </c>
      <c r="G25" s="224"/>
      <c r="H25" s="224"/>
      <c r="I25" s="223">
        <v>8891919</v>
      </c>
      <c r="J25" s="224"/>
      <c r="K25" s="224"/>
      <c r="L25" s="227">
        <f t="shared" si="1"/>
        <v>17.5</v>
      </c>
      <c r="M25" s="228"/>
      <c r="N25" s="217">
        <v>9849176</v>
      </c>
      <c r="O25" s="217"/>
      <c r="P25" s="217"/>
      <c r="Q25" s="216">
        <v>56170000</v>
      </c>
      <c r="R25" s="217"/>
      <c r="S25" s="217"/>
    </row>
    <row r="26" spans="1:19" ht="19.5" customHeight="1">
      <c r="A26" s="220" t="s">
        <v>164</v>
      </c>
      <c r="B26" s="221"/>
      <c r="C26" s="222"/>
      <c r="D26" s="218">
        <f t="shared" si="0"/>
        <v>24.2</v>
      </c>
      <c r="E26" s="219"/>
      <c r="F26" s="224">
        <v>2169717</v>
      </c>
      <c r="G26" s="224"/>
      <c r="H26" s="224"/>
      <c r="I26" s="223">
        <v>8967904</v>
      </c>
      <c r="J26" s="224"/>
      <c r="K26" s="224"/>
      <c r="L26" s="227">
        <f t="shared" si="1"/>
        <v>17.4</v>
      </c>
      <c r="M26" s="228"/>
      <c r="N26" s="217">
        <v>9882092</v>
      </c>
      <c r="O26" s="217"/>
      <c r="P26" s="217"/>
      <c r="Q26" s="216">
        <v>56650000</v>
      </c>
      <c r="R26" s="217"/>
      <c r="S26" s="217"/>
    </row>
    <row r="27" spans="1:19" ht="19.5" customHeight="1">
      <c r="A27" s="220" t="s">
        <v>165</v>
      </c>
      <c r="B27" s="221"/>
      <c r="C27" s="222"/>
      <c r="D27" s="218">
        <f>ROUND(F27*100/I27,1)</f>
        <v>24.2</v>
      </c>
      <c r="E27" s="219"/>
      <c r="F27" s="224">
        <v>2199518</v>
      </c>
      <c r="G27" s="224"/>
      <c r="H27" s="224"/>
      <c r="I27" s="223">
        <v>9086632</v>
      </c>
      <c r="J27" s="224"/>
      <c r="K27" s="224"/>
      <c r="L27" s="227">
        <f t="shared" si="1"/>
        <v>17.3</v>
      </c>
      <c r="M27" s="228"/>
      <c r="N27" s="217">
        <v>9940495</v>
      </c>
      <c r="O27" s="217"/>
      <c r="P27" s="217"/>
      <c r="Q27" s="216">
        <v>57400000</v>
      </c>
      <c r="R27" s="217"/>
      <c r="S27" s="217"/>
    </row>
    <row r="28" spans="1:19" ht="19.5" customHeight="1">
      <c r="A28" s="220" t="s">
        <v>166</v>
      </c>
      <c r="B28" s="221"/>
      <c r="C28" s="222"/>
      <c r="D28" s="218">
        <f>ROUND(F28*100/I28,1)</f>
        <v>24.5</v>
      </c>
      <c r="E28" s="219"/>
      <c r="F28" s="224">
        <v>2259681</v>
      </c>
      <c r="G28" s="224"/>
      <c r="H28" s="224"/>
      <c r="I28" s="223">
        <v>9228028</v>
      </c>
      <c r="J28" s="224"/>
      <c r="K28" s="224"/>
      <c r="L28" s="227">
        <f t="shared" si="1"/>
        <v>17.1</v>
      </c>
      <c r="M28" s="228"/>
      <c r="N28" s="217">
        <v>9981437</v>
      </c>
      <c r="O28" s="217"/>
      <c r="P28" s="217"/>
      <c r="Q28" s="216">
        <v>58480000</v>
      </c>
      <c r="R28" s="217"/>
      <c r="S28" s="217"/>
    </row>
    <row r="29" spans="1:19" ht="19.5" customHeight="1">
      <c r="A29" s="220" t="s">
        <v>167</v>
      </c>
      <c r="B29" s="221"/>
      <c r="C29" s="222"/>
      <c r="D29" s="218">
        <f>ROUND(F29*100/I29,1)</f>
        <v>24.7</v>
      </c>
      <c r="E29" s="219"/>
      <c r="F29" s="224">
        <v>2313135</v>
      </c>
      <c r="G29" s="224"/>
      <c r="H29" s="224"/>
      <c r="I29" s="223">
        <v>9373202</v>
      </c>
      <c r="J29" s="224"/>
      <c r="K29" s="224"/>
      <c r="L29" s="225">
        <f t="shared" si="1"/>
        <v>17</v>
      </c>
      <c r="M29" s="226"/>
      <c r="N29" s="217">
        <v>10069711</v>
      </c>
      <c r="O29" s="217"/>
      <c r="P29" s="217"/>
      <c r="Q29" s="216">
        <v>59400000</v>
      </c>
      <c r="R29" s="217"/>
      <c r="S29" s="217"/>
    </row>
    <row r="30" spans="1:19" ht="19.5" customHeight="1">
      <c r="A30" s="220" t="s">
        <v>168</v>
      </c>
      <c r="B30" s="221"/>
      <c r="C30" s="222"/>
      <c r="D30" s="218">
        <f>ROUND(F30*100/I30,1)</f>
        <v>24.5</v>
      </c>
      <c r="E30" s="219"/>
      <c r="F30" s="224">
        <v>2332386</v>
      </c>
      <c r="G30" s="224"/>
      <c r="H30" s="224"/>
      <c r="I30" s="223">
        <v>9504175</v>
      </c>
      <c r="J30" s="224"/>
      <c r="K30" s="224"/>
      <c r="L30" s="225">
        <v>16.7</v>
      </c>
      <c r="M30" s="226"/>
      <c r="N30" s="217">
        <v>10087915</v>
      </c>
      <c r="O30" s="217"/>
      <c r="P30" s="217"/>
      <c r="Q30" s="216">
        <v>60230000</v>
      </c>
      <c r="R30" s="217"/>
      <c r="S30" s="217"/>
    </row>
    <row r="31" spans="1:19" s="40" customFormat="1" ht="88.5" customHeight="1">
      <c r="A31" s="265" t="s">
        <v>143</v>
      </c>
      <c r="B31" s="265"/>
      <c r="C31" s="265"/>
      <c r="D31" s="265"/>
      <c r="E31" s="265"/>
      <c r="F31" s="265"/>
      <c r="G31" s="265"/>
      <c r="H31" s="265"/>
      <c r="I31" s="265"/>
      <c r="J31" s="265"/>
      <c r="K31" s="265"/>
      <c r="L31" s="265"/>
      <c r="M31" s="265"/>
      <c r="N31" s="265"/>
      <c r="O31" s="265"/>
      <c r="P31" s="265"/>
      <c r="Q31" s="265"/>
      <c r="R31" s="265"/>
      <c r="S31" s="265"/>
    </row>
    <row r="32" spans="1:19" ht="15" customHeight="1">
      <c r="A32" s="260" t="s">
        <v>54</v>
      </c>
      <c r="B32" s="260"/>
      <c r="C32" s="3"/>
      <c r="D32" s="3"/>
      <c r="E32" s="3"/>
      <c r="F32" s="3"/>
      <c r="G32" s="3"/>
      <c r="H32" s="3"/>
      <c r="I32" s="3"/>
      <c r="J32" s="3"/>
      <c r="K32" s="3"/>
      <c r="L32" s="3"/>
      <c r="M32" s="3"/>
      <c r="N32" s="3"/>
      <c r="O32" s="3"/>
      <c r="P32" s="3"/>
      <c r="Q32" s="3"/>
      <c r="R32" s="3"/>
      <c r="S32" s="3"/>
    </row>
    <row r="33" spans="1:19" ht="15" customHeight="1">
      <c r="A33" s="1">
        <v>1</v>
      </c>
      <c r="B33" s="257" t="s">
        <v>27</v>
      </c>
      <c r="C33" s="257"/>
      <c r="D33" s="257"/>
      <c r="E33" s="257"/>
      <c r="F33" s="257"/>
      <c r="G33" s="257"/>
      <c r="H33" s="257"/>
      <c r="I33" s="257"/>
      <c r="J33" s="257"/>
      <c r="K33" s="257"/>
      <c r="L33" s="257"/>
      <c r="M33" s="257"/>
      <c r="N33" s="257"/>
      <c r="O33" s="257"/>
      <c r="P33" s="257"/>
      <c r="Q33" s="257"/>
      <c r="R33" s="257"/>
      <c r="S33" s="257"/>
    </row>
    <row r="34" spans="1:19" ht="15" customHeight="1">
      <c r="A34" s="1"/>
      <c r="B34" s="257"/>
      <c r="C34" s="257"/>
      <c r="D34" s="257"/>
      <c r="E34" s="257"/>
      <c r="F34" s="257"/>
      <c r="G34" s="257"/>
      <c r="H34" s="257"/>
      <c r="I34" s="257"/>
      <c r="J34" s="257"/>
      <c r="K34" s="257"/>
      <c r="L34" s="257"/>
      <c r="M34" s="257"/>
      <c r="N34" s="257"/>
      <c r="O34" s="257"/>
      <c r="P34" s="257"/>
      <c r="Q34" s="257"/>
      <c r="R34" s="257"/>
      <c r="S34" s="257"/>
    </row>
    <row r="35" spans="1:19" ht="15" customHeight="1">
      <c r="A35" s="1"/>
      <c r="B35" s="257" t="s">
        <v>30</v>
      </c>
      <c r="C35" s="258"/>
      <c r="D35" s="257"/>
      <c r="E35" s="257"/>
      <c r="F35" s="257"/>
      <c r="G35" s="257"/>
      <c r="H35" s="257"/>
      <c r="I35" s="257"/>
      <c r="J35" s="257"/>
      <c r="K35" s="257"/>
      <c r="L35" s="257"/>
      <c r="M35" s="257"/>
      <c r="N35" s="257"/>
      <c r="O35" s="257"/>
      <c r="P35" s="257"/>
      <c r="Q35" s="257"/>
      <c r="R35" s="257"/>
      <c r="S35" s="257"/>
    </row>
    <row r="36" spans="1:19" ht="15" customHeight="1">
      <c r="A36" s="1"/>
      <c r="B36" s="257"/>
      <c r="C36" s="257"/>
      <c r="D36" s="257"/>
      <c r="E36" s="257"/>
      <c r="F36" s="257"/>
      <c r="G36" s="257"/>
      <c r="H36" s="257"/>
      <c r="I36" s="257"/>
      <c r="J36" s="257"/>
      <c r="K36" s="257"/>
      <c r="L36" s="257"/>
      <c r="M36" s="257"/>
      <c r="N36" s="257"/>
      <c r="O36" s="257"/>
      <c r="P36" s="257"/>
      <c r="Q36" s="257"/>
      <c r="R36" s="257"/>
      <c r="S36" s="257"/>
    </row>
    <row r="37" spans="1:19" ht="15" customHeight="1">
      <c r="A37" s="1"/>
      <c r="B37" s="257"/>
      <c r="C37" s="257"/>
      <c r="D37" s="257"/>
      <c r="E37" s="259"/>
      <c r="F37" s="257"/>
      <c r="G37" s="257"/>
      <c r="H37" s="257"/>
      <c r="I37" s="257"/>
      <c r="J37" s="257"/>
      <c r="K37" s="257"/>
      <c r="L37" s="257"/>
      <c r="M37" s="257"/>
      <c r="N37" s="257"/>
      <c r="O37" s="257"/>
      <c r="P37" s="257"/>
      <c r="Q37" s="257"/>
      <c r="R37" s="257"/>
      <c r="S37" s="257"/>
    </row>
    <row r="38" spans="1:19" ht="15" customHeight="1">
      <c r="A38" s="1"/>
      <c r="B38" s="257"/>
      <c r="C38" s="257"/>
      <c r="D38" s="257"/>
      <c r="E38" s="257"/>
      <c r="F38" s="257"/>
      <c r="G38" s="257"/>
      <c r="H38" s="257"/>
      <c r="I38" s="257"/>
      <c r="J38" s="257"/>
      <c r="K38" s="257"/>
      <c r="L38" s="257"/>
      <c r="M38" s="257"/>
      <c r="N38" s="257"/>
      <c r="O38" s="257"/>
      <c r="P38" s="257"/>
      <c r="Q38" s="257"/>
      <c r="R38" s="257"/>
      <c r="S38" s="257"/>
    </row>
    <row r="39" spans="1:19" s="25" customFormat="1" ht="15" customHeight="1">
      <c r="A39" s="1">
        <v>2</v>
      </c>
      <c r="B39" s="6" t="s">
        <v>55</v>
      </c>
      <c r="C39" s="49"/>
      <c r="D39" s="49"/>
      <c r="E39" s="49"/>
      <c r="F39" s="49"/>
      <c r="G39" s="49"/>
      <c r="H39" s="49"/>
      <c r="I39" s="49"/>
      <c r="J39" s="49"/>
      <c r="K39" s="49"/>
      <c r="L39" s="49"/>
      <c r="M39" s="49"/>
      <c r="N39" s="49"/>
      <c r="O39" s="49"/>
      <c r="P39" s="49"/>
      <c r="Q39" s="49"/>
      <c r="R39" s="49"/>
      <c r="S39" s="49"/>
    </row>
    <row r="40" spans="1:19" s="25" customFormat="1" ht="15" customHeight="1">
      <c r="A40" s="1">
        <v>3</v>
      </c>
      <c r="B40" s="6" t="s">
        <v>136</v>
      </c>
      <c r="C40" s="49"/>
      <c r="D40" s="49"/>
      <c r="E40" s="49"/>
      <c r="F40" s="49"/>
      <c r="G40" s="49"/>
      <c r="H40" s="49"/>
      <c r="I40" s="49"/>
      <c r="J40" s="49"/>
      <c r="K40" s="49"/>
      <c r="L40" s="49"/>
      <c r="M40" s="49"/>
      <c r="N40" s="49"/>
      <c r="O40" s="49"/>
      <c r="P40" s="49"/>
      <c r="Q40" s="49"/>
      <c r="R40" s="49"/>
      <c r="S40" s="49"/>
    </row>
    <row r="41" spans="1:19" s="25" customFormat="1" ht="15" customHeight="1">
      <c r="A41" s="1"/>
      <c r="B41" s="6" t="s">
        <v>137</v>
      </c>
      <c r="C41" s="49"/>
      <c r="D41" s="49"/>
      <c r="E41" s="49"/>
      <c r="F41" s="49"/>
      <c r="G41" s="49"/>
      <c r="H41" s="49"/>
      <c r="I41" s="49"/>
      <c r="J41" s="49"/>
      <c r="K41" s="49"/>
      <c r="L41" s="49"/>
      <c r="M41" s="49"/>
      <c r="N41" s="49"/>
      <c r="O41" s="49"/>
      <c r="P41" s="49"/>
      <c r="Q41" s="49"/>
      <c r="R41" s="49"/>
      <c r="S41" s="49"/>
    </row>
    <row r="42" spans="1:19" s="25" customFormat="1" ht="15" customHeight="1">
      <c r="A42" s="1">
        <v>4</v>
      </c>
      <c r="B42" s="6" t="s">
        <v>56</v>
      </c>
      <c r="C42" s="49"/>
      <c r="D42" s="49"/>
      <c r="E42" s="49"/>
      <c r="F42" s="49"/>
      <c r="G42" s="49"/>
      <c r="H42" s="49"/>
      <c r="I42" s="49"/>
      <c r="J42" s="49"/>
      <c r="K42" s="49"/>
      <c r="L42" s="49"/>
      <c r="M42" s="49"/>
      <c r="N42" s="49"/>
      <c r="O42" s="49"/>
      <c r="P42" s="49"/>
      <c r="Q42" s="49"/>
      <c r="R42" s="49"/>
      <c r="S42" s="49"/>
    </row>
    <row r="43" spans="1:19" ht="15" customHeight="1">
      <c r="A43" s="3"/>
      <c r="B43" s="3"/>
      <c r="C43" s="6" t="s">
        <v>132</v>
      </c>
      <c r="D43" s="3"/>
      <c r="E43" s="3"/>
      <c r="F43" s="3"/>
      <c r="G43" s="3"/>
      <c r="H43" s="3"/>
      <c r="I43" s="3"/>
      <c r="J43" s="3"/>
      <c r="K43" s="3"/>
      <c r="L43" s="3"/>
      <c r="M43" s="109" t="s">
        <v>133</v>
      </c>
      <c r="N43" s="71"/>
      <c r="O43" s="3"/>
      <c r="P43" s="3"/>
      <c r="Q43" s="3"/>
      <c r="R43" s="3"/>
      <c r="S43" s="3"/>
    </row>
    <row r="44" spans="1:19" ht="15" customHeight="1">
      <c r="A44" s="6"/>
      <c r="B44" s="6"/>
      <c r="C44" s="3" t="s">
        <v>170</v>
      </c>
      <c r="D44" s="58"/>
      <c r="E44" s="58"/>
      <c r="F44" s="3"/>
      <c r="G44" s="3"/>
      <c r="H44" s="3"/>
      <c r="I44" s="3"/>
      <c r="J44" s="3"/>
      <c r="K44" s="3"/>
      <c r="L44" s="3"/>
      <c r="M44" s="3"/>
      <c r="N44" s="3"/>
      <c r="O44" s="3"/>
      <c r="P44" s="3"/>
      <c r="Q44" s="3"/>
      <c r="R44" s="3"/>
      <c r="S44" s="3"/>
    </row>
    <row r="45" spans="1:19" ht="15" customHeight="1">
      <c r="A45" s="3"/>
      <c r="B45" s="3"/>
      <c r="C45" s="6" t="s">
        <v>172</v>
      </c>
      <c r="D45" s="3"/>
      <c r="E45" s="3"/>
      <c r="F45" s="58"/>
      <c r="G45" s="58"/>
      <c r="H45" s="58"/>
      <c r="I45" s="58"/>
      <c r="J45" s="58"/>
      <c r="K45" s="58"/>
      <c r="L45" s="58"/>
      <c r="M45" s="3"/>
      <c r="N45" s="3"/>
      <c r="O45" s="3"/>
      <c r="P45" s="3"/>
      <c r="Q45" s="3"/>
      <c r="R45" s="3"/>
      <c r="S45" s="3"/>
    </row>
    <row r="46" spans="1:19" ht="15" customHeight="1">
      <c r="A46" s="3"/>
      <c r="B46" s="3"/>
      <c r="C46" s="6" t="s">
        <v>171</v>
      </c>
      <c r="D46" s="58"/>
      <c r="E46" s="3"/>
      <c r="F46" s="3"/>
      <c r="G46" s="3"/>
      <c r="H46" s="3"/>
      <c r="I46" s="3"/>
      <c r="J46" s="3"/>
      <c r="K46" s="3"/>
      <c r="L46" s="3"/>
      <c r="M46" s="3"/>
      <c r="N46" s="74" t="s">
        <v>173</v>
      </c>
      <c r="O46" s="74"/>
      <c r="P46" s="74"/>
      <c r="Q46" s="66"/>
      <c r="R46" s="110"/>
      <c r="S46" s="3"/>
    </row>
    <row r="47" spans="1:19" ht="15" customHeight="1">
      <c r="A47" s="3"/>
      <c r="B47" s="3"/>
      <c r="C47" s="6"/>
      <c r="D47" s="3"/>
      <c r="E47" s="3"/>
      <c r="F47" s="3"/>
      <c r="G47" s="3"/>
      <c r="H47" s="3"/>
      <c r="I47" s="3"/>
      <c r="J47" s="3"/>
      <c r="K47" s="3"/>
      <c r="L47" s="3"/>
      <c r="M47" s="3"/>
      <c r="N47" s="67" t="s">
        <v>138</v>
      </c>
      <c r="O47" s="66"/>
      <c r="P47" s="66"/>
      <c r="Q47" s="66"/>
      <c r="R47" s="110"/>
      <c r="S47" s="3"/>
    </row>
    <row r="48" spans="1:19" ht="15" customHeight="1">
      <c r="A48" s="3"/>
      <c r="B48" s="57" t="s">
        <v>174</v>
      </c>
      <c r="C48" s="58"/>
      <c r="D48" s="58"/>
      <c r="E48" s="58"/>
      <c r="F48" s="58"/>
      <c r="G48" s="58"/>
      <c r="H48" s="58"/>
      <c r="I48" s="58"/>
      <c r="J48" s="58"/>
      <c r="K48" s="58"/>
      <c r="L48" s="58"/>
      <c r="M48" s="58"/>
      <c r="N48" s="58"/>
      <c r="O48" s="58"/>
      <c r="P48" s="58"/>
      <c r="Q48" s="58"/>
      <c r="R48" s="3"/>
      <c r="S48" s="3"/>
    </row>
    <row r="49" spans="1:19" ht="15" customHeight="1">
      <c r="A49" s="1"/>
      <c r="B49" s="3"/>
      <c r="C49" s="3"/>
      <c r="D49" s="3"/>
      <c r="E49" s="3"/>
      <c r="F49" s="3"/>
      <c r="G49" s="3"/>
      <c r="H49" s="3"/>
      <c r="I49" s="3"/>
      <c r="J49" s="3"/>
      <c r="K49" s="3"/>
      <c r="L49" s="3"/>
      <c r="M49" s="3"/>
      <c r="N49" s="3"/>
      <c r="O49" s="3"/>
      <c r="P49" s="3"/>
      <c r="Q49" s="3"/>
      <c r="R49" s="3"/>
      <c r="S49" s="3"/>
    </row>
    <row r="50" spans="1:19" ht="15" customHeight="1">
      <c r="A50" s="1"/>
      <c r="B50" s="3"/>
      <c r="C50" s="3"/>
      <c r="D50" s="3"/>
      <c r="E50" s="3"/>
      <c r="F50" s="3"/>
      <c r="G50" s="3"/>
      <c r="H50" s="3"/>
      <c r="I50" s="3"/>
      <c r="J50" s="3"/>
      <c r="K50" s="3"/>
      <c r="L50" s="3"/>
      <c r="M50" s="3"/>
      <c r="N50" s="3"/>
      <c r="O50" s="3"/>
      <c r="P50" s="3"/>
      <c r="Q50" s="3"/>
      <c r="R50" s="3"/>
      <c r="S50" s="3"/>
    </row>
    <row r="51" spans="1:19" ht="15" customHeight="1">
      <c r="A51" s="1"/>
      <c r="B51" s="3"/>
      <c r="C51" s="3"/>
      <c r="D51" s="3"/>
      <c r="E51" s="3"/>
      <c r="F51" s="3"/>
      <c r="G51" s="3"/>
      <c r="H51" s="3"/>
      <c r="I51" s="3"/>
      <c r="J51" s="3"/>
      <c r="K51" s="3"/>
      <c r="L51" s="3"/>
      <c r="M51" s="3"/>
      <c r="N51" s="3"/>
      <c r="O51" s="3"/>
      <c r="P51" s="3"/>
      <c r="Q51" s="3"/>
      <c r="R51" s="3"/>
      <c r="S51" s="3"/>
    </row>
    <row r="52" spans="1:19" ht="15" customHeight="1">
      <c r="A52" s="235">
        <v>2</v>
      </c>
      <c r="B52" s="235"/>
      <c r="C52" s="235"/>
      <c r="D52" s="235"/>
      <c r="E52" s="235"/>
      <c r="F52" s="235"/>
      <c r="G52" s="235"/>
      <c r="H52" s="235"/>
      <c r="I52" s="235"/>
      <c r="J52" s="235"/>
      <c r="K52" s="235"/>
      <c r="L52" s="235"/>
      <c r="M52" s="235"/>
      <c r="N52" s="235"/>
      <c r="O52" s="235"/>
      <c r="P52" s="235"/>
      <c r="Q52" s="235"/>
      <c r="R52" s="235"/>
      <c r="S52" s="235"/>
    </row>
  </sheetData>
  <sheetProtection/>
  <mergeCells count="126">
    <mergeCell ref="A25:C25"/>
    <mergeCell ref="L27:M27"/>
    <mergeCell ref="A29:C29"/>
    <mergeCell ref="F30:H30"/>
    <mergeCell ref="I29:K29"/>
    <mergeCell ref="L21:M21"/>
    <mergeCell ref="D26:E26"/>
    <mergeCell ref="L29:M29"/>
    <mergeCell ref="D25:E25"/>
    <mergeCell ref="D30:E30"/>
    <mergeCell ref="N29:P29"/>
    <mergeCell ref="A31:S31"/>
    <mergeCell ref="N27:P27"/>
    <mergeCell ref="A27:C27"/>
    <mergeCell ref="D27:E27"/>
    <mergeCell ref="F27:H27"/>
    <mergeCell ref="I27:K27"/>
    <mergeCell ref="Q28:S28"/>
    <mergeCell ref="A28:C28"/>
    <mergeCell ref="N28:P28"/>
    <mergeCell ref="F15:H15"/>
    <mergeCell ref="D15:E15"/>
    <mergeCell ref="A18:C18"/>
    <mergeCell ref="A21:C21"/>
    <mergeCell ref="F21:H21"/>
    <mergeCell ref="D20:E20"/>
    <mergeCell ref="B33:S34"/>
    <mergeCell ref="Q27:S27"/>
    <mergeCell ref="F25:H25"/>
    <mergeCell ref="A16:C16"/>
    <mergeCell ref="A15:C15"/>
    <mergeCell ref="D16:E16"/>
    <mergeCell ref="D17:E17"/>
    <mergeCell ref="F26:H26"/>
    <mergeCell ref="F16:H16"/>
    <mergeCell ref="Q24:S24"/>
    <mergeCell ref="I15:K15"/>
    <mergeCell ref="L26:M26"/>
    <mergeCell ref="B35:S38"/>
    <mergeCell ref="N21:P21"/>
    <mergeCell ref="Q21:S21"/>
    <mergeCell ref="D21:E21"/>
    <mergeCell ref="A22:C22"/>
    <mergeCell ref="N22:P22"/>
    <mergeCell ref="A32:B32"/>
    <mergeCell ref="N24:P24"/>
    <mergeCell ref="N20:P20"/>
    <mergeCell ref="A26:C26"/>
    <mergeCell ref="N26:P26"/>
    <mergeCell ref="I24:K24"/>
    <mergeCell ref="I25:K25"/>
    <mergeCell ref="A24:C24"/>
    <mergeCell ref="D23:E23"/>
    <mergeCell ref="N25:P25"/>
    <mergeCell ref="I23:K23"/>
    <mergeCell ref="A23:C23"/>
    <mergeCell ref="N14:P14"/>
    <mergeCell ref="Q14:S14"/>
    <mergeCell ref="Q15:S15"/>
    <mergeCell ref="N15:P15"/>
    <mergeCell ref="L14:M14"/>
    <mergeCell ref="L15:M15"/>
    <mergeCell ref="Q17:S17"/>
    <mergeCell ref="N17:P17"/>
    <mergeCell ref="Q23:S23"/>
    <mergeCell ref="D29:E29"/>
    <mergeCell ref="I16:K16"/>
    <mergeCell ref="Q20:S20"/>
    <mergeCell ref="Q16:S16"/>
    <mergeCell ref="N16:P16"/>
    <mergeCell ref="L16:M16"/>
    <mergeCell ref="N23:P23"/>
    <mergeCell ref="D12:K12"/>
    <mergeCell ref="L12:S12"/>
    <mergeCell ref="F13:H13"/>
    <mergeCell ref="I13:K13"/>
    <mergeCell ref="D13:E13"/>
    <mergeCell ref="N13:P13"/>
    <mergeCell ref="Q13:S13"/>
    <mergeCell ref="L13:M13"/>
    <mergeCell ref="I14:K14"/>
    <mergeCell ref="A52:S52"/>
    <mergeCell ref="Q18:S18"/>
    <mergeCell ref="F18:H18"/>
    <mergeCell ref="I18:K18"/>
    <mergeCell ref="L18:M18"/>
    <mergeCell ref="N18:P18"/>
    <mergeCell ref="A17:C17"/>
    <mergeCell ref="I28:K28"/>
    <mergeCell ref="L28:M28"/>
    <mergeCell ref="A14:C14"/>
    <mergeCell ref="D14:E14"/>
    <mergeCell ref="F29:H29"/>
    <mergeCell ref="F14:H14"/>
    <mergeCell ref="F23:H23"/>
    <mergeCell ref="A19:S19"/>
    <mergeCell ref="A20:C20"/>
    <mergeCell ref="D18:E18"/>
    <mergeCell ref="I17:K17"/>
    <mergeCell ref="I20:K20"/>
    <mergeCell ref="L17:M17"/>
    <mergeCell ref="L20:M20"/>
    <mergeCell ref="F24:H24"/>
    <mergeCell ref="I21:K21"/>
    <mergeCell ref="F20:H20"/>
    <mergeCell ref="F17:H17"/>
    <mergeCell ref="L23:M23"/>
    <mergeCell ref="L22:M22"/>
    <mergeCell ref="L24:M24"/>
    <mergeCell ref="D22:E22"/>
    <mergeCell ref="F22:H22"/>
    <mergeCell ref="I22:K22"/>
    <mergeCell ref="L25:M25"/>
    <mergeCell ref="D28:E28"/>
    <mergeCell ref="F28:H28"/>
    <mergeCell ref="I26:K26"/>
    <mergeCell ref="Q22:S22"/>
    <mergeCell ref="D24:E24"/>
    <mergeCell ref="Q29:S29"/>
    <mergeCell ref="Q26:S26"/>
    <mergeCell ref="Q25:S25"/>
    <mergeCell ref="A30:C30"/>
    <mergeCell ref="I30:K30"/>
    <mergeCell ref="L30:M30"/>
    <mergeCell ref="N30:P30"/>
    <mergeCell ref="Q30:S30"/>
  </mergeCells>
  <printOptions horizontalCentered="1"/>
  <pageMargins left="0.3937007874015748" right="0.3937007874015748" top="0.5905511811023623" bottom="0.3937007874015748" header="0.5118110236220472" footer="0.31496062992125984"/>
  <pageSetup horizontalDpi="600" verticalDpi="600" orientation="portrait" paperSize="9" r:id="rId4"/>
  <headerFooter alignWithMargins="0">
    <oddFooter>&amp;C
- ２ -</oddFooter>
  </headerFooter>
  <drawing r:id="rId3"/>
  <legacyDrawing r:id="rId2"/>
</worksheet>
</file>

<file path=xl/worksheets/sheet4.xml><?xml version="1.0" encoding="utf-8"?>
<worksheet xmlns="http://schemas.openxmlformats.org/spreadsheetml/2006/main" xmlns:r="http://schemas.openxmlformats.org/officeDocument/2006/relationships">
  <sheetPr>
    <tabColor indexed="13"/>
  </sheetPr>
  <dimension ref="A1:L77"/>
  <sheetViews>
    <sheetView view="pageBreakPreview" zoomScale="145" zoomScaleSheetLayoutView="145" zoomScalePageLayoutView="0" workbookViewId="0" topLeftCell="A31">
      <selection activeCell="A2" sqref="A2"/>
    </sheetView>
  </sheetViews>
  <sheetFormatPr defaultColWidth="9.00390625" defaultRowHeight="13.5"/>
  <cols>
    <col min="1" max="1" width="2.50390625" style="25" customWidth="1"/>
    <col min="2" max="2" width="6.625" style="25" customWidth="1"/>
    <col min="3" max="3" width="5.375" style="25" customWidth="1"/>
    <col min="4" max="4" width="9.50390625" style="25" customWidth="1"/>
    <col min="5" max="5" width="8.50390625" style="25" customWidth="1"/>
    <col min="6" max="6" width="8.125" style="25" customWidth="1"/>
    <col min="7" max="7" width="8.625" style="25" customWidth="1"/>
    <col min="8" max="8" width="7.625" style="25" customWidth="1"/>
    <col min="9" max="9" width="10.625" style="25" customWidth="1"/>
    <col min="10" max="10" width="8.125" style="25" customWidth="1"/>
    <col min="11" max="11" width="10.625" style="25" customWidth="1"/>
    <col min="12" max="12" width="10.375" style="25" customWidth="1"/>
    <col min="13" max="16384" width="9.00390625" style="25" customWidth="1"/>
  </cols>
  <sheetData>
    <row r="1" ht="15" customHeight="1">
      <c r="A1" s="9" t="s">
        <v>40</v>
      </c>
    </row>
    <row r="2" spans="1:12" s="41" customFormat="1" ht="15.75" customHeight="1">
      <c r="A2" s="277" t="s">
        <v>179</v>
      </c>
      <c r="B2" s="278"/>
      <c r="C2" s="278"/>
      <c r="D2" s="278"/>
      <c r="E2" s="278"/>
      <c r="F2" s="278"/>
      <c r="G2" s="278"/>
      <c r="H2" s="278"/>
      <c r="I2" s="278"/>
      <c r="J2" s="278"/>
      <c r="K2" s="278"/>
      <c r="L2" s="278"/>
    </row>
    <row r="3" spans="1:12" s="41" customFormat="1" ht="19.5" customHeight="1">
      <c r="A3" s="278"/>
      <c r="B3" s="278"/>
      <c r="C3" s="278"/>
      <c r="D3" s="278"/>
      <c r="E3" s="278"/>
      <c r="F3" s="278"/>
      <c r="G3" s="278"/>
      <c r="H3" s="278"/>
      <c r="I3" s="278"/>
      <c r="J3" s="278"/>
      <c r="K3" s="278"/>
      <c r="L3" s="278"/>
    </row>
    <row r="4" spans="1:12" s="41" customFormat="1" ht="19.5" customHeight="1">
      <c r="A4" s="278"/>
      <c r="B4" s="278"/>
      <c r="C4" s="278"/>
      <c r="D4" s="278"/>
      <c r="E4" s="278"/>
      <c r="F4" s="278"/>
      <c r="G4" s="278"/>
      <c r="H4" s="278"/>
      <c r="I4" s="278"/>
      <c r="J4" s="278"/>
      <c r="K4" s="278"/>
      <c r="L4" s="278"/>
    </row>
    <row r="5" spans="1:12" s="7" customFormat="1" ht="19.5" customHeight="1">
      <c r="A5" s="196" t="s">
        <v>180</v>
      </c>
      <c r="B5" s="277"/>
      <c r="C5" s="277"/>
      <c r="D5" s="277"/>
      <c r="E5" s="277"/>
      <c r="F5" s="277"/>
      <c r="G5" s="277"/>
      <c r="H5" s="277"/>
      <c r="I5" s="277"/>
      <c r="J5" s="277"/>
      <c r="K5" s="277"/>
      <c r="L5" s="277"/>
    </row>
    <row r="6" spans="1:12" s="7" customFormat="1" ht="19.5" customHeight="1">
      <c r="A6" s="277"/>
      <c r="B6" s="277"/>
      <c r="C6" s="277"/>
      <c r="D6" s="277"/>
      <c r="E6" s="277"/>
      <c r="F6" s="277"/>
      <c r="G6" s="277"/>
      <c r="H6" s="277"/>
      <c r="I6" s="277"/>
      <c r="J6" s="277"/>
      <c r="K6" s="277"/>
      <c r="L6" s="277"/>
    </row>
    <row r="7" spans="1:12" s="7" customFormat="1" ht="19.5" customHeight="1">
      <c r="A7" s="105"/>
      <c r="B7" s="37"/>
      <c r="C7" s="37"/>
      <c r="D7" s="37"/>
      <c r="E7" s="37"/>
      <c r="F7" s="37"/>
      <c r="G7" s="37"/>
      <c r="H7" s="37"/>
      <c r="I7" s="37"/>
      <c r="J7" s="37"/>
      <c r="K7" s="37"/>
      <c r="L7" s="37"/>
    </row>
    <row r="8" spans="1:12" ht="14.25" customHeight="1">
      <c r="A8" s="105"/>
      <c r="B8" s="268" t="s">
        <v>21</v>
      </c>
      <c r="C8" s="268"/>
      <c r="D8" s="268"/>
      <c r="E8" s="268"/>
      <c r="F8" s="268"/>
      <c r="G8" s="268"/>
      <c r="H8" s="268"/>
      <c r="I8" s="268"/>
      <c r="J8" s="268"/>
      <c r="K8" s="268"/>
      <c r="L8" s="268"/>
    </row>
    <row r="9" spans="1:12" ht="15" customHeight="1">
      <c r="A9" s="105"/>
      <c r="B9" s="105"/>
      <c r="C9" s="105"/>
      <c r="D9" s="24"/>
      <c r="E9" s="24"/>
      <c r="F9" s="24"/>
      <c r="G9" s="24"/>
      <c r="H9" s="105"/>
      <c r="I9" s="105"/>
      <c r="J9" s="105"/>
      <c r="K9" s="105"/>
      <c r="L9" s="105"/>
    </row>
    <row r="10" spans="1:12" s="7" customFormat="1" ht="13.5" customHeight="1">
      <c r="A10" s="111"/>
      <c r="B10" s="112"/>
      <c r="C10" s="112"/>
      <c r="D10" s="113"/>
      <c r="E10" s="274" t="s">
        <v>20</v>
      </c>
      <c r="F10" s="275"/>
      <c r="G10" s="275"/>
      <c r="H10" s="276"/>
      <c r="I10" s="271" t="s">
        <v>22</v>
      </c>
      <c r="J10" s="272"/>
      <c r="K10" s="272"/>
      <c r="L10" s="273"/>
    </row>
    <row r="11" spans="1:12" s="38" customFormat="1" ht="24" customHeight="1">
      <c r="A11" s="114"/>
      <c r="B11" s="102" t="s">
        <v>24</v>
      </c>
      <c r="C11" s="103"/>
      <c r="D11" s="104" t="s">
        <v>25</v>
      </c>
      <c r="E11" s="27" t="s">
        <v>178</v>
      </c>
      <c r="F11" s="97" t="s">
        <v>125</v>
      </c>
      <c r="G11" s="27" t="s">
        <v>177</v>
      </c>
      <c r="H11" s="27" t="s">
        <v>23</v>
      </c>
      <c r="I11" s="28" t="s">
        <v>178</v>
      </c>
      <c r="J11" s="97" t="s">
        <v>125</v>
      </c>
      <c r="K11" s="27" t="s">
        <v>177</v>
      </c>
      <c r="L11" s="28" t="s">
        <v>23</v>
      </c>
    </row>
    <row r="12" spans="1:12" ht="28.5" customHeight="1">
      <c r="A12" s="79" t="s">
        <v>91</v>
      </c>
      <c r="B12" s="68"/>
      <c r="C12" s="68"/>
      <c r="D12" s="68"/>
      <c r="E12" s="115">
        <v>6907</v>
      </c>
      <c r="F12" s="116">
        <f aca="true" t="shared" si="0" ref="F12:F32">ROUND(E12*100/$E$12,1)</f>
        <v>100</v>
      </c>
      <c r="G12" s="115">
        <v>7093</v>
      </c>
      <c r="H12" s="117">
        <f aca="true" t="shared" si="1" ref="H12:H32">E12-G12</f>
        <v>-186</v>
      </c>
      <c r="I12" s="115">
        <v>2332386</v>
      </c>
      <c r="J12" s="116">
        <f>ROUND(I12*100/$I$12,1)</f>
        <v>100</v>
      </c>
      <c r="K12" s="115">
        <v>2313135</v>
      </c>
      <c r="L12" s="115">
        <f>I12-K12</f>
        <v>19251</v>
      </c>
    </row>
    <row r="13" spans="1:12" ht="28.5" customHeight="1">
      <c r="A13" s="118"/>
      <c r="B13" s="269" t="s">
        <v>64</v>
      </c>
      <c r="C13" s="270"/>
      <c r="D13" s="270"/>
      <c r="E13" s="119">
        <v>4</v>
      </c>
      <c r="F13" s="116">
        <f t="shared" si="0"/>
        <v>0.1</v>
      </c>
      <c r="G13" s="119">
        <v>4</v>
      </c>
      <c r="H13" s="117">
        <f t="shared" si="1"/>
        <v>0</v>
      </c>
      <c r="I13" s="115">
        <v>150</v>
      </c>
      <c r="J13" s="116">
        <f aca="true" t="shared" si="2" ref="J13:J32">ROUND(I13*100/$I$12,1)</f>
        <v>0</v>
      </c>
      <c r="K13" s="115">
        <v>155</v>
      </c>
      <c r="L13" s="115">
        <f aca="true" t="shared" si="3" ref="L13:L32">I13-K13</f>
        <v>-5</v>
      </c>
    </row>
    <row r="14" spans="1:12" ht="28.5" customHeight="1">
      <c r="A14" s="118"/>
      <c r="B14" s="269" t="s">
        <v>65</v>
      </c>
      <c r="C14" s="270"/>
      <c r="D14" s="270"/>
      <c r="E14" s="120">
        <v>14</v>
      </c>
      <c r="F14" s="116">
        <f t="shared" si="0"/>
        <v>0.2</v>
      </c>
      <c r="G14" s="120">
        <v>14</v>
      </c>
      <c r="H14" s="117">
        <f t="shared" si="1"/>
        <v>0</v>
      </c>
      <c r="I14" s="115">
        <v>1122</v>
      </c>
      <c r="J14" s="116">
        <f t="shared" si="2"/>
        <v>0</v>
      </c>
      <c r="K14" s="115">
        <v>1123</v>
      </c>
      <c r="L14" s="115">
        <f t="shared" si="3"/>
        <v>-1</v>
      </c>
    </row>
    <row r="15" spans="1:12" ht="28.5" customHeight="1">
      <c r="A15" s="118"/>
      <c r="B15" s="269" t="s">
        <v>66</v>
      </c>
      <c r="C15" s="270"/>
      <c r="D15" s="270"/>
      <c r="E15" s="120">
        <v>8</v>
      </c>
      <c r="F15" s="116">
        <f t="shared" si="0"/>
        <v>0.1</v>
      </c>
      <c r="G15" s="120">
        <v>8</v>
      </c>
      <c r="H15" s="117">
        <f t="shared" si="1"/>
        <v>0</v>
      </c>
      <c r="I15" s="115">
        <v>1266</v>
      </c>
      <c r="J15" s="116">
        <f t="shared" si="2"/>
        <v>0.1</v>
      </c>
      <c r="K15" s="115">
        <v>1208</v>
      </c>
      <c r="L15" s="115">
        <f t="shared" si="3"/>
        <v>58</v>
      </c>
    </row>
    <row r="16" spans="1:12" ht="28.5" customHeight="1">
      <c r="A16" s="118"/>
      <c r="B16" s="269" t="s">
        <v>67</v>
      </c>
      <c r="C16" s="270"/>
      <c r="D16" s="270"/>
      <c r="E16" s="120">
        <v>337</v>
      </c>
      <c r="F16" s="116">
        <f t="shared" si="0"/>
        <v>4.9</v>
      </c>
      <c r="G16" s="120">
        <v>342</v>
      </c>
      <c r="H16" s="117">
        <f t="shared" si="1"/>
        <v>-5</v>
      </c>
      <c r="I16" s="115">
        <v>218566</v>
      </c>
      <c r="J16" s="116">
        <f t="shared" si="2"/>
        <v>9.4</v>
      </c>
      <c r="K16" s="115">
        <v>215250</v>
      </c>
      <c r="L16" s="115">
        <f t="shared" si="3"/>
        <v>3316</v>
      </c>
    </row>
    <row r="17" spans="1:12" ht="28.5" customHeight="1">
      <c r="A17" s="118"/>
      <c r="B17" s="269" t="s">
        <v>68</v>
      </c>
      <c r="C17" s="270"/>
      <c r="D17" s="270"/>
      <c r="E17" s="115">
        <v>1154</v>
      </c>
      <c r="F17" s="116">
        <f t="shared" si="0"/>
        <v>16.7</v>
      </c>
      <c r="G17" s="115">
        <v>1171</v>
      </c>
      <c r="H17" s="117">
        <f t="shared" si="1"/>
        <v>-17</v>
      </c>
      <c r="I17" s="115">
        <v>345200</v>
      </c>
      <c r="J17" s="116">
        <f t="shared" si="2"/>
        <v>14.8</v>
      </c>
      <c r="K17" s="115">
        <v>333870</v>
      </c>
      <c r="L17" s="115">
        <f t="shared" si="3"/>
        <v>11330</v>
      </c>
    </row>
    <row r="18" spans="1:12" ht="28.5" customHeight="1">
      <c r="A18" s="118"/>
      <c r="B18" s="269" t="s">
        <v>69</v>
      </c>
      <c r="C18" s="270"/>
      <c r="D18" s="270"/>
      <c r="E18" s="120">
        <v>132</v>
      </c>
      <c r="F18" s="116">
        <f t="shared" si="0"/>
        <v>1.9</v>
      </c>
      <c r="G18" s="120">
        <v>139</v>
      </c>
      <c r="H18" s="117">
        <f t="shared" si="1"/>
        <v>-7</v>
      </c>
      <c r="I18" s="115">
        <v>18328</v>
      </c>
      <c r="J18" s="116">
        <f t="shared" si="2"/>
        <v>0.8</v>
      </c>
      <c r="K18" s="115">
        <v>18573</v>
      </c>
      <c r="L18" s="115">
        <f t="shared" si="3"/>
        <v>-245</v>
      </c>
    </row>
    <row r="19" spans="1:12" ht="28.5" customHeight="1">
      <c r="A19" s="118"/>
      <c r="B19" s="269" t="s">
        <v>70</v>
      </c>
      <c r="C19" s="270"/>
      <c r="D19" s="270"/>
      <c r="E19" s="120">
        <v>492</v>
      </c>
      <c r="F19" s="116">
        <f t="shared" si="0"/>
        <v>7.1</v>
      </c>
      <c r="G19" s="120">
        <v>538</v>
      </c>
      <c r="H19" s="117">
        <f t="shared" si="1"/>
        <v>-46</v>
      </c>
      <c r="I19" s="115">
        <v>193295</v>
      </c>
      <c r="J19" s="116">
        <f t="shared" si="2"/>
        <v>8.3</v>
      </c>
      <c r="K19" s="115">
        <v>196620</v>
      </c>
      <c r="L19" s="115">
        <f t="shared" si="3"/>
        <v>-3325</v>
      </c>
    </row>
    <row r="20" spans="1:12" ht="28.5" customHeight="1">
      <c r="A20" s="118"/>
      <c r="B20" s="269" t="s">
        <v>71</v>
      </c>
      <c r="C20" s="270"/>
      <c r="D20" s="270"/>
      <c r="E20" s="115">
        <v>1178</v>
      </c>
      <c r="F20" s="116">
        <f t="shared" si="0"/>
        <v>17.1</v>
      </c>
      <c r="G20" s="115">
        <v>1219</v>
      </c>
      <c r="H20" s="117">
        <f t="shared" si="1"/>
        <v>-41</v>
      </c>
      <c r="I20" s="115">
        <v>216428</v>
      </c>
      <c r="J20" s="116">
        <f t="shared" si="2"/>
        <v>9.3</v>
      </c>
      <c r="K20" s="115">
        <v>213446</v>
      </c>
      <c r="L20" s="115">
        <f t="shared" si="3"/>
        <v>2982</v>
      </c>
    </row>
    <row r="21" spans="1:12" ht="28.5" customHeight="1">
      <c r="A21" s="118"/>
      <c r="B21" s="269" t="s">
        <v>72</v>
      </c>
      <c r="C21" s="270"/>
      <c r="D21" s="270"/>
      <c r="E21" s="120">
        <v>853</v>
      </c>
      <c r="F21" s="116">
        <f t="shared" si="0"/>
        <v>12.3</v>
      </c>
      <c r="G21" s="120">
        <v>857</v>
      </c>
      <c r="H21" s="117">
        <f t="shared" si="1"/>
        <v>-4</v>
      </c>
      <c r="I21" s="115">
        <v>327251</v>
      </c>
      <c r="J21" s="116">
        <f t="shared" si="2"/>
        <v>14</v>
      </c>
      <c r="K21" s="115">
        <v>327224</v>
      </c>
      <c r="L21" s="115">
        <f t="shared" si="3"/>
        <v>27</v>
      </c>
    </row>
    <row r="22" spans="1:12" ht="28.5" customHeight="1">
      <c r="A22" s="118"/>
      <c r="B22" s="269" t="s">
        <v>73</v>
      </c>
      <c r="C22" s="270"/>
      <c r="D22" s="270"/>
      <c r="E22" s="120">
        <v>496</v>
      </c>
      <c r="F22" s="116">
        <f t="shared" si="0"/>
        <v>7.2</v>
      </c>
      <c r="G22" s="120">
        <v>493</v>
      </c>
      <c r="H22" s="117">
        <f t="shared" si="1"/>
        <v>3</v>
      </c>
      <c r="I22" s="115">
        <v>280505</v>
      </c>
      <c r="J22" s="116">
        <f t="shared" si="2"/>
        <v>12</v>
      </c>
      <c r="K22" s="115">
        <v>282402</v>
      </c>
      <c r="L22" s="115">
        <f t="shared" si="3"/>
        <v>-1897</v>
      </c>
    </row>
    <row r="23" spans="1:12" ht="28.5" customHeight="1">
      <c r="A23" s="118"/>
      <c r="B23" s="269" t="s">
        <v>74</v>
      </c>
      <c r="C23" s="270"/>
      <c r="D23" s="270"/>
      <c r="E23" s="120">
        <v>71</v>
      </c>
      <c r="F23" s="116">
        <f t="shared" si="0"/>
        <v>1</v>
      </c>
      <c r="G23" s="120">
        <v>76</v>
      </c>
      <c r="H23" s="117">
        <f t="shared" si="1"/>
        <v>-5</v>
      </c>
      <c r="I23" s="115">
        <v>15290</v>
      </c>
      <c r="J23" s="116">
        <f t="shared" si="2"/>
        <v>0.7</v>
      </c>
      <c r="K23" s="115">
        <v>14851</v>
      </c>
      <c r="L23" s="115">
        <f t="shared" si="3"/>
        <v>439</v>
      </c>
    </row>
    <row r="24" spans="1:12" ht="28.5" customHeight="1">
      <c r="A24" s="118"/>
      <c r="B24" s="269" t="s">
        <v>75</v>
      </c>
      <c r="C24" s="270"/>
      <c r="D24" s="270"/>
      <c r="E24" s="120">
        <v>245</v>
      </c>
      <c r="F24" s="116">
        <f t="shared" si="0"/>
        <v>3.5</v>
      </c>
      <c r="G24" s="120">
        <v>254</v>
      </c>
      <c r="H24" s="117">
        <f t="shared" si="1"/>
        <v>-9</v>
      </c>
      <c r="I24" s="115">
        <v>35771</v>
      </c>
      <c r="J24" s="116">
        <f t="shared" si="2"/>
        <v>1.5</v>
      </c>
      <c r="K24" s="115">
        <v>36064</v>
      </c>
      <c r="L24" s="115">
        <f t="shared" si="3"/>
        <v>-293</v>
      </c>
    </row>
    <row r="25" spans="1:12" ht="28.5" customHeight="1">
      <c r="A25" s="118"/>
      <c r="B25" s="269" t="s">
        <v>76</v>
      </c>
      <c r="C25" s="270"/>
      <c r="D25" s="270"/>
      <c r="E25" s="120">
        <v>97</v>
      </c>
      <c r="F25" s="116">
        <f t="shared" si="0"/>
        <v>1.4</v>
      </c>
      <c r="G25" s="120">
        <v>102</v>
      </c>
      <c r="H25" s="117">
        <f t="shared" si="1"/>
        <v>-5</v>
      </c>
      <c r="I25" s="115">
        <v>178738</v>
      </c>
      <c r="J25" s="116">
        <f t="shared" si="2"/>
        <v>7.7</v>
      </c>
      <c r="K25" s="115">
        <v>183004</v>
      </c>
      <c r="L25" s="115">
        <f t="shared" si="3"/>
        <v>-4266</v>
      </c>
    </row>
    <row r="26" spans="1:12" ht="28.5" customHeight="1">
      <c r="A26" s="118"/>
      <c r="B26" s="269" t="s">
        <v>77</v>
      </c>
      <c r="C26" s="270"/>
      <c r="D26" s="270"/>
      <c r="E26" s="120">
        <v>126</v>
      </c>
      <c r="F26" s="116">
        <f t="shared" si="0"/>
        <v>1.8</v>
      </c>
      <c r="G26" s="120">
        <v>134</v>
      </c>
      <c r="H26" s="117">
        <f t="shared" si="1"/>
        <v>-8</v>
      </c>
      <c r="I26" s="115">
        <v>61468</v>
      </c>
      <c r="J26" s="116">
        <f t="shared" si="2"/>
        <v>2.6</v>
      </c>
      <c r="K26" s="115">
        <v>60369</v>
      </c>
      <c r="L26" s="115">
        <f t="shared" si="3"/>
        <v>1099</v>
      </c>
    </row>
    <row r="27" spans="1:12" ht="28.5" customHeight="1">
      <c r="A27" s="118"/>
      <c r="B27" s="269" t="s">
        <v>78</v>
      </c>
      <c r="C27" s="270"/>
      <c r="D27" s="270"/>
      <c r="E27" s="120">
        <v>413</v>
      </c>
      <c r="F27" s="116">
        <f t="shared" si="0"/>
        <v>6</v>
      </c>
      <c r="G27" s="120">
        <v>423</v>
      </c>
      <c r="H27" s="117">
        <f t="shared" si="1"/>
        <v>-10</v>
      </c>
      <c r="I27" s="115">
        <v>84901</v>
      </c>
      <c r="J27" s="116">
        <f t="shared" si="2"/>
        <v>3.6</v>
      </c>
      <c r="K27" s="115">
        <v>85826</v>
      </c>
      <c r="L27" s="115">
        <f t="shared" si="3"/>
        <v>-925</v>
      </c>
    </row>
    <row r="28" spans="1:12" ht="28.5" customHeight="1">
      <c r="A28" s="118"/>
      <c r="B28" s="269" t="s">
        <v>79</v>
      </c>
      <c r="C28" s="270"/>
      <c r="D28" s="270"/>
      <c r="E28" s="120">
        <v>431</v>
      </c>
      <c r="F28" s="116">
        <f t="shared" si="0"/>
        <v>6.2</v>
      </c>
      <c r="G28" s="120">
        <v>434</v>
      </c>
      <c r="H28" s="117">
        <f t="shared" si="1"/>
        <v>-3</v>
      </c>
      <c r="I28" s="115">
        <v>134843</v>
      </c>
      <c r="J28" s="116">
        <f t="shared" si="2"/>
        <v>5.8</v>
      </c>
      <c r="K28" s="115">
        <v>125239</v>
      </c>
      <c r="L28" s="115">
        <f t="shared" si="3"/>
        <v>9604</v>
      </c>
    </row>
    <row r="29" spans="1:12" ht="28.5" customHeight="1">
      <c r="A29" s="118"/>
      <c r="B29" s="269" t="s">
        <v>80</v>
      </c>
      <c r="C29" s="270"/>
      <c r="D29" s="270"/>
      <c r="E29" s="120">
        <v>64</v>
      </c>
      <c r="F29" s="116">
        <f t="shared" si="0"/>
        <v>0.9</v>
      </c>
      <c r="G29" s="120">
        <v>64</v>
      </c>
      <c r="H29" s="117">
        <f t="shared" si="1"/>
        <v>0</v>
      </c>
      <c r="I29" s="115">
        <v>6670</v>
      </c>
      <c r="J29" s="116">
        <f t="shared" si="2"/>
        <v>0.3</v>
      </c>
      <c r="K29" s="115">
        <v>6637</v>
      </c>
      <c r="L29" s="115">
        <f t="shared" si="3"/>
        <v>33</v>
      </c>
    </row>
    <row r="30" spans="1:12" ht="28.5" customHeight="1">
      <c r="A30" s="118"/>
      <c r="B30" s="269" t="s">
        <v>81</v>
      </c>
      <c r="C30" s="270"/>
      <c r="D30" s="270"/>
      <c r="E30" s="120">
        <v>370</v>
      </c>
      <c r="F30" s="116">
        <f t="shared" si="0"/>
        <v>5.4</v>
      </c>
      <c r="G30" s="120">
        <v>392</v>
      </c>
      <c r="H30" s="117">
        <f t="shared" si="1"/>
        <v>-22</v>
      </c>
      <c r="I30" s="115">
        <v>92881</v>
      </c>
      <c r="J30" s="116">
        <f t="shared" si="2"/>
        <v>4</v>
      </c>
      <c r="K30" s="115">
        <v>89581</v>
      </c>
      <c r="L30" s="115">
        <f t="shared" si="3"/>
        <v>3300</v>
      </c>
    </row>
    <row r="31" spans="1:12" ht="28.5" customHeight="1">
      <c r="A31" s="118"/>
      <c r="B31" s="269" t="s">
        <v>82</v>
      </c>
      <c r="C31" s="270"/>
      <c r="D31" s="270"/>
      <c r="E31" s="120">
        <v>265</v>
      </c>
      <c r="F31" s="116">
        <f t="shared" si="0"/>
        <v>3.8</v>
      </c>
      <c r="G31" s="120">
        <v>266</v>
      </c>
      <c r="H31" s="117">
        <f t="shared" si="1"/>
        <v>-1</v>
      </c>
      <c r="I31" s="115">
        <v>90892</v>
      </c>
      <c r="J31" s="116">
        <f t="shared" si="2"/>
        <v>3.9</v>
      </c>
      <c r="K31" s="115">
        <v>93307</v>
      </c>
      <c r="L31" s="115">
        <f t="shared" si="3"/>
        <v>-2415</v>
      </c>
    </row>
    <row r="32" spans="1:12" ht="28.5" customHeight="1">
      <c r="A32" s="121"/>
      <c r="B32" s="269" t="s">
        <v>83</v>
      </c>
      <c r="C32" s="270"/>
      <c r="D32" s="270"/>
      <c r="E32" s="120">
        <v>157</v>
      </c>
      <c r="F32" s="116">
        <f t="shared" si="0"/>
        <v>2.3</v>
      </c>
      <c r="G32" s="120">
        <v>163</v>
      </c>
      <c r="H32" s="117">
        <f t="shared" si="1"/>
        <v>-6</v>
      </c>
      <c r="I32" s="115">
        <v>28821</v>
      </c>
      <c r="J32" s="116">
        <f t="shared" si="2"/>
        <v>1.2</v>
      </c>
      <c r="K32" s="115">
        <v>28386</v>
      </c>
      <c r="L32" s="115">
        <f t="shared" si="3"/>
        <v>435</v>
      </c>
    </row>
    <row r="33" spans="1:12" s="55" customFormat="1" ht="15" customHeight="1">
      <c r="A33" s="105"/>
      <c r="B33" s="266" t="s">
        <v>126</v>
      </c>
      <c r="C33" s="267"/>
      <c r="D33" s="267"/>
      <c r="E33" s="267"/>
      <c r="F33" s="267"/>
      <c r="G33" s="267"/>
      <c r="H33" s="267"/>
      <c r="I33" s="267"/>
      <c r="J33" s="267"/>
      <c r="K33" s="267"/>
      <c r="L33" s="267"/>
    </row>
    <row r="34" spans="1:12" ht="12.75">
      <c r="A34" s="71"/>
      <c r="B34" s="266"/>
      <c r="C34" s="267"/>
      <c r="D34" s="267"/>
      <c r="E34" s="267"/>
      <c r="F34" s="267"/>
      <c r="G34" s="267"/>
      <c r="H34" s="267"/>
      <c r="I34" s="267"/>
      <c r="J34" s="267"/>
      <c r="K34" s="267"/>
      <c r="L34" s="267"/>
    </row>
    <row r="35" spans="1:12" ht="12.75">
      <c r="A35" s="71"/>
      <c r="B35" s="71"/>
      <c r="C35" s="71"/>
      <c r="D35" s="71"/>
      <c r="E35" s="71"/>
      <c r="F35" s="71"/>
      <c r="G35" s="71"/>
      <c r="H35" s="71"/>
      <c r="I35" s="71"/>
      <c r="J35" s="71"/>
      <c r="K35" s="71"/>
      <c r="L35" s="71"/>
    </row>
    <row r="36" spans="1:12" ht="12.75">
      <c r="A36" s="71"/>
      <c r="B36" s="71"/>
      <c r="C36" s="71"/>
      <c r="D36" s="71"/>
      <c r="E36" s="71"/>
      <c r="F36" s="71"/>
      <c r="G36" s="71"/>
      <c r="H36" s="71"/>
      <c r="I36" s="71"/>
      <c r="J36" s="71"/>
      <c r="K36" s="71"/>
      <c r="L36" s="71"/>
    </row>
    <row r="37" spans="1:12" ht="12.75">
      <c r="A37" s="71"/>
      <c r="B37" s="71"/>
      <c r="C37" s="71"/>
      <c r="D37" s="71"/>
      <c r="E37" s="71"/>
      <c r="F37" s="71"/>
      <c r="G37" s="71"/>
      <c r="H37" s="71"/>
      <c r="I37" s="71"/>
      <c r="J37" s="71"/>
      <c r="K37" s="71"/>
      <c r="L37" s="71"/>
    </row>
    <row r="38" spans="1:12" ht="12.75">
      <c r="A38" s="71"/>
      <c r="B38" s="71"/>
      <c r="C38" s="71"/>
      <c r="D38" s="71"/>
      <c r="E38" s="71"/>
      <c r="F38" s="71"/>
      <c r="G38" s="71"/>
      <c r="H38" s="71"/>
      <c r="I38" s="71"/>
      <c r="J38" s="71"/>
      <c r="K38" s="71"/>
      <c r="L38" s="71"/>
    </row>
    <row r="39" spans="1:12" ht="12.75">
      <c r="A39" s="71"/>
      <c r="B39" s="71"/>
      <c r="C39" s="71"/>
      <c r="D39" s="71"/>
      <c r="E39" s="71"/>
      <c r="F39" s="71"/>
      <c r="G39" s="71"/>
      <c r="H39" s="71"/>
      <c r="I39" s="71"/>
      <c r="J39" s="71"/>
      <c r="K39" s="71"/>
      <c r="L39" s="71"/>
    </row>
    <row r="40" spans="1:12" ht="12.75">
      <c r="A40" s="71"/>
      <c r="B40" s="71"/>
      <c r="C40" s="71"/>
      <c r="D40" s="71"/>
      <c r="E40" s="71"/>
      <c r="F40" s="71"/>
      <c r="G40" s="71"/>
      <c r="H40" s="71"/>
      <c r="I40" s="71"/>
      <c r="J40" s="71"/>
      <c r="K40" s="71"/>
      <c r="L40" s="71"/>
    </row>
    <row r="41" spans="1:12" ht="12.75">
      <c r="A41" s="71"/>
      <c r="B41" s="71"/>
      <c r="C41" s="71"/>
      <c r="D41" s="71"/>
      <c r="E41" s="71"/>
      <c r="F41" s="71"/>
      <c r="G41" s="71"/>
      <c r="H41" s="71"/>
      <c r="I41" s="71"/>
      <c r="J41" s="71"/>
      <c r="K41" s="71"/>
      <c r="L41" s="71"/>
    </row>
    <row r="42" spans="1:12" ht="12.75">
      <c r="A42" s="71"/>
      <c r="B42" s="71"/>
      <c r="C42" s="71"/>
      <c r="D42" s="71"/>
      <c r="E42" s="71"/>
      <c r="F42" s="71"/>
      <c r="G42" s="71"/>
      <c r="H42" s="71"/>
      <c r="I42" s="71"/>
      <c r="J42" s="71"/>
      <c r="K42" s="71"/>
      <c r="L42" s="71"/>
    </row>
    <row r="43" spans="1:12" ht="12.75">
      <c r="A43" s="71"/>
      <c r="B43" s="71"/>
      <c r="C43" s="71"/>
      <c r="D43" s="71"/>
      <c r="E43" s="71"/>
      <c r="F43" s="71"/>
      <c r="G43" s="71"/>
      <c r="H43" s="71"/>
      <c r="I43" s="71"/>
      <c r="J43" s="71"/>
      <c r="K43" s="71"/>
      <c r="L43" s="71"/>
    </row>
    <row r="44" spans="1:12" ht="12.75">
      <c r="A44" s="71"/>
      <c r="B44" s="71"/>
      <c r="C44" s="71"/>
      <c r="D44" s="71"/>
      <c r="E44" s="71"/>
      <c r="F44" s="71"/>
      <c r="G44" s="71"/>
      <c r="H44" s="71"/>
      <c r="I44" s="71"/>
      <c r="J44" s="71"/>
      <c r="K44" s="71"/>
      <c r="L44" s="71"/>
    </row>
    <row r="45" spans="1:12" ht="12.75">
      <c r="A45" s="71"/>
      <c r="B45" s="71"/>
      <c r="C45" s="71"/>
      <c r="D45" s="71"/>
      <c r="E45" s="71"/>
      <c r="F45" s="71"/>
      <c r="G45" s="71"/>
      <c r="H45" s="71"/>
      <c r="I45" s="71"/>
      <c r="J45" s="71"/>
      <c r="K45" s="71"/>
      <c r="L45" s="71"/>
    </row>
    <row r="46" spans="1:12" ht="12.75">
      <c r="A46" s="71"/>
      <c r="B46" s="71"/>
      <c r="C46" s="71"/>
      <c r="D46" s="71"/>
      <c r="E46" s="71"/>
      <c r="F46" s="71"/>
      <c r="G46" s="71"/>
      <c r="H46" s="71"/>
      <c r="I46" s="71"/>
      <c r="J46" s="71"/>
      <c r="K46" s="71"/>
      <c r="L46" s="71"/>
    </row>
    <row r="47" spans="1:12" ht="12.75">
      <c r="A47" s="71"/>
      <c r="B47" s="71"/>
      <c r="C47" s="71"/>
      <c r="D47" s="71"/>
      <c r="E47" s="71"/>
      <c r="F47" s="71"/>
      <c r="G47" s="71"/>
      <c r="H47" s="71"/>
      <c r="I47" s="71"/>
      <c r="J47" s="71"/>
      <c r="K47" s="71"/>
      <c r="L47" s="71"/>
    </row>
    <row r="48" spans="1:12" ht="12.75">
      <c r="A48" s="71"/>
      <c r="B48" s="71"/>
      <c r="C48" s="71"/>
      <c r="D48" s="71"/>
      <c r="E48" s="71"/>
      <c r="F48" s="71"/>
      <c r="G48" s="71"/>
      <c r="H48" s="71"/>
      <c r="I48" s="71"/>
      <c r="J48" s="71"/>
      <c r="K48" s="71"/>
      <c r="L48" s="71"/>
    </row>
    <row r="49" spans="1:12" ht="12.75">
      <c r="A49" s="71"/>
      <c r="B49" s="71"/>
      <c r="C49" s="71"/>
      <c r="D49" s="71"/>
      <c r="E49" s="71"/>
      <c r="F49" s="71"/>
      <c r="G49" s="71"/>
      <c r="H49" s="71"/>
      <c r="I49" s="71"/>
      <c r="J49" s="71"/>
      <c r="K49" s="71"/>
      <c r="L49" s="71"/>
    </row>
    <row r="50" spans="1:12" ht="12.75">
      <c r="A50" s="71"/>
      <c r="B50" s="71"/>
      <c r="C50" s="71"/>
      <c r="D50" s="71"/>
      <c r="E50" s="71"/>
      <c r="F50" s="71"/>
      <c r="G50" s="71"/>
      <c r="H50" s="71"/>
      <c r="I50" s="71"/>
      <c r="J50" s="71"/>
      <c r="K50" s="71"/>
      <c r="L50" s="71"/>
    </row>
    <row r="51" spans="1:12" ht="12.75">
      <c r="A51" s="71"/>
      <c r="B51" s="71"/>
      <c r="C51" s="71"/>
      <c r="D51" s="71"/>
      <c r="E51" s="71"/>
      <c r="F51" s="71"/>
      <c r="G51" s="71"/>
      <c r="H51" s="71"/>
      <c r="I51" s="71"/>
      <c r="J51" s="71"/>
      <c r="K51" s="71"/>
      <c r="L51" s="71"/>
    </row>
    <row r="52" spans="1:12" ht="12.75">
      <c r="A52" s="71"/>
      <c r="B52" s="71"/>
      <c r="C52" s="71"/>
      <c r="D52" s="71"/>
      <c r="E52" s="71"/>
      <c r="F52" s="71"/>
      <c r="G52" s="71"/>
      <c r="H52" s="71"/>
      <c r="I52" s="71"/>
      <c r="J52" s="71"/>
      <c r="K52" s="71"/>
      <c r="L52" s="71"/>
    </row>
    <row r="53" spans="1:12" ht="12.75">
      <c r="A53" s="71"/>
      <c r="B53" s="71"/>
      <c r="C53" s="71"/>
      <c r="D53" s="71"/>
      <c r="E53" s="71"/>
      <c r="F53" s="71"/>
      <c r="G53" s="71"/>
      <c r="H53" s="71"/>
      <c r="I53" s="71"/>
      <c r="J53" s="71"/>
      <c r="K53" s="71"/>
      <c r="L53" s="71"/>
    </row>
    <row r="54" spans="1:12" ht="12.75">
      <c r="A54" s="71"/>
      <c r="B54" s="71"/>
      <c r="C54" s="71"/>
      <c r="D54" s="71"/>
      <c r="E54" s="71"/>
      <c r="F54" s="71"/>
      <c r="G54" s="71"/>
      <c r="H54" s="71"/>
      <c r="I54" s="71"/>
      <c r="J54" s="71"/>
      <c r="K54" s="71"/>
      <c r="L54" s="71"/>
    </row>
    <row r="55" spans="1:12" ht="12.75">
      <c r="A55" s="71"/>
      <c r="B55" s="71"/>
      <c r="C55" s="71"/>
      <c r="D55" s="71"/>
      <c r="E55" s="71"/>
      <c r="F55" s="71"/>
      <c r="G55" s="71"/>
      <c r="H55" s="71"/>
      <c r="I55" s="71"/>
      <c r="J55" s="71"/>
      <c r="K55" s="71"/>
      <c r="L55" s="71"/>
    </row>
    <row r="56" spans="1:12" ht="12.75">
      <c r="A56" s="71"/>
      <c r="B56" s="71"/>
      <c r="C56" s="71"/>
      <c r="D56" s="71"/>
      <c r="E56" s="71"/>
      <c r="F56" s="71"/>
      <c r="G56" s="71"/>
      <c r="H56" s="71"/>
      <c r="I56" s="71"/>
      <c r="J56" s="71"/>
      <c r="K56" s="71"/>
      <c r="L56" s="71"/>
    </row>
    <row r="57" spans="1:12" ht="12.75">
      <c r="A57" s="71"/>
      <c r="B57" s="71"/>
      <c r="C57" s="71"/>
      <c r="D57" s="71"/>
      <c r="E57" s="71"/>
      <c r="F57" s="71"/>
      <c r="G57" s="71"/>
      <c r="H57" s="71"/>
      <c r="I57" s="71"/>
      <c r="J57" s="71"/>
      <c r="K57" s="71"/>
      <c r="L57" s="71"/>
    </row>
    <row r="58" spans="1:12" ht="12.75">
      <c r="A58" s="71"/>
      <c r="B58" s="71"/>
      <c r="C58" s="71"/>
      <c r="D58" s="71"/>
      <c r="E58" s="71"/>
      <c r="F58" s="71"/>
      <c r="G58" s="71"/>
      <c r="H58" s="71"/>
      <c r="I58" s="71"/>
      <c r="J58" s="71"/>
      <c r="K58" s="71"/>
      <c r="L58" s="71"/>
    </row>
    <row r="59" spans="1:12" ht="12.75">
      <c r="A59" s="71"/>
      <c r="B59" s="71"/>
      <c r="C59" s="71"/>
      <c r="D59" s="71"/>
      <c r="E59" s="71"/>
      <c r="F59" s="71"/>
      <c r="G59" s="71"/>
      <c r="H59" s="71"/>
      <c r="I59" s="71"/>
      <c r="J59" s="71"/>
      <c r="K59" s="71"/>
      <c r="L59" s="71"/>
    </row>
    <row r="60" spans="1:12" ht="12.75">
      <c r="A60" s="71"/>
      <c r="B60" s="71"/>
      <c r="C60" s="71"/>
      <c r="D60" s="71"/>
      <c r="E60" s="71"/>
      <c r="F60" s="71"/>
      <c r="G60" s="71"/>
      <c r="H60" s="71"/>
      <c r="I60" s="71"/>
      <c r="J60" s="71"/>
      <c r="K60" s="71"/>
      <c r="L60" s="71"/>
    </row>
    <row r="61" spans="1:12" ht="12.75">
      <c r="A61" s="71"/>
      <c r="B61" s="71"/>
      <c r="C61" s="71"/>
      <c r="D61" s="71"/>
      <c r="E61" s="71"/>
      <c r="F61" s="71"/>
      <c r="G61" s="71"/>
      <c r="H61" s="71"/>
      <c r="I61" s="71"/>
      <c r="J61" s="71"/>
      <c r="K61" s="71"/>
      <c r="L61" s="71"/>
    </row>
    <row r="62" spans="1:12" ht="12.75">
      <c r="A62" s="71"/>
      <c r="B62" s="71"/>
      <c r="C62" s="71"/>
      <c r="D62" s="71"/>
      <c r="E62" s="71"/>
      <c r="F62" s="71"/>
      <c r="G62" s="71"/>
      <c r="H62" s="71"/>
      <c r="I62" s="71"/>
      <c r="J62" s="71"/>
      <c r="K62" s="71"/>
      <c r="L62" s="71"/>
    </row>
    <row r="63" spans="1:12" ht="12.75">
      <c r="A63" s="71"/>
      <c r="B63" s="71"/>
      <c r="C63" s="71"/>
      <c r="D63" s="71"/>
      <c r="E63" s="71"/>
      <c r="F63" s="71"/>
      <c r="G63" s="71"/>
      <c r="H63" s="71"/>
      <c r="I63" s="71"/>
      <c r="J63" s="71"/>
      <c r="K63" s="71"/>
      <c r="L63" s="71"/>
    </row>
    <row r="64" spans="1:12" ht="12.75">
      <c r="A64" s="71"/>
      <c r="B64" s="71"/>
      <c r="C64" s="71"/>
      <c r="D64" s="71"/>
      <c r="E64" s="71"/>
      <c r="F64" s="71"/>
      <c r="G64" s="71"/>
      <c r="H64" s="71"/>
      <c r="I64" s="71"/>
      <c r="J64" s="71"/>
      <c r="K64" s="71"/>
      <c r="L64" s="71"/>
    </row>
    <row r="65" spans="1:12" ht="12.75">
      <c r="A65" s="71"/>
      <c r="B65" s="71"/>
      <c r="C65" s="71"/>
      <c r="D65" s="71"/>
      <c r="E65" s="71"/>
      <c r="F65" s="71"/>
      <c r="G65" s="71"/>
      <c r="H65" s="71"/>
      <c r="I65" s="71"/>
      <c r="J65" s="71"/>
      <c r="K65" s="71"/>
      <c r="L65" s="71"/>
    </row>
    <row r="66" spans="1:12" ht="12.75">
      <c r="A66" s="71"/>
      <c r="B66" s="71"/>
      <c r="C66" s="71"/>
      <c r="D66" s="71"/>
      <c r="E66" s="71"/>
      <c r="F66" s="71"/>
      <c r="G66" s="71"/>
      <c r="H66" s="71"/>
      <c r="I66" s="71"/>
      <c r="J66" s="71"/>
      <c r="K66" s="71"/>
      <c r="L66" s="71"/>
    </row>
    <row r="67" spans="1:12" ht="12.75">
      <c r="A67" s="71"/>
      <c r="B67" s="71"/>
      <c r="C67" s="71"/>
      <c r="D67" s="71"/>
      <c r="E67" s="71"/>
      <c r="F67" s="71"/>
      <c r="G67" s="71"/>
      <c r="H67" s="71"/>
      <c r="I67" s="71"/>
      <c r="J67" s="71"/>
      <c r="K67" s="71"/>
      <c r="L67" s="71"/>
    </row>
    <row r="68" spans="1:12" ht="12.75">
      <c r="A68" s="71"/>
      <c r="B68" s="71"/>
      <c r="C68" s="71"/>
      <c r="D68" s="71"/>
      <c r="E68" s="71"/>
      <c r="F68" s="71"/>
      <c r="G68" s="71"/>
      <c r="H68" s="71"/>
      <c r="I68" s="71"/>
      <c r="J68" s="71"/>
      <c r="K68" s="71"/>
      <c r="L68" s="71"/>
    </row>
    <row r="69" spans="1:12" ht="12.75">
      <c r="A69" s="71"/>
      <c r="B69" s="71"/>
      <c r="C69" s="71"/>
      <c r="D69" s="71"/>
      <c r="E69" s="71"/>
      <c r="F69" s="71"/>
      <c r="G69" s="71"/>
      <c r="H69" s="71"/>
      <c r="I69" s="71"/>
      <c r="J69" s="71"/>
      <c r="K69" s="71"/>
      <c r="L69" s="71"/>
    </row>
    <row r="70" spans="1:12" ht="12.75">
      <c r="A70" s="71"/>
      <c r="B70" s="71"/>
      <c r="C70" s="71"/>
      <c r="D70" s="71"/>
      <c r="E70" s="71"/>
      <c r="F70" s="71"/>
      <c r="G70" s="71"/>
      <c r="H70" s="71"/>
      <c r="I70" s="71"/>
      <c r="J70" s="71"/>
      <c r="K70" s="71"/>
      <c r="L70" s="71"/>
    </row>
    <row r="71" spans="1:12" ht="12.75">
      <c r="A71" s="71"/>
      <c r="B71" s="71"/>
      <c r="C71" s="71"/>
      <c r="D71" s="71"/>
      <c r="E71" s="71"/>
      <c r="F71" s="71"/>
      <c r="G71" s="71"/>
      <c r="H71" s="71"/>
      <c r="I71" s="71"/>
      <c r="J71" s="71"/>
      <c r="K71" s="71"/>
      <c r="L71" s="71"/>
    </row>
    <row r="72" spans="1:12" ht="12.75">
      <c r="A72" s="71"/>
      <c r="B72" s="71"/>
      <c r="C72" s="71"/>
      <c r="D72" s="71"/>
      <c r="E72" s="71"/>
      <c r="F72" s="71"/>
      <c r="G72" s="71"/>
      <c r="H72" s="71"/>
      <c r="I72" s="71"/>
      <c r="J72" s="71"/>
      <c r="K72" s="71"/>
      <c r="L72" s="71"/>
    </row>
    <row r="73" spans="1:12" ht="12.75">
      <c r="A73" s="71"/>
      <c r="B73" s="71"/>
      <c r="C73" s="71"/>
      <c r="D73" s="71"/>
      <c r="E73" s="71"/>
      <c r="F73" s="71"/>
      <c r="G73" s="71"/>
      <c r="H73" s="71"/>
      <c r="I73" s="71"/>
      <c r="J73" s="71"/>
      <c r="K73" s="71"/>
      <c r="L73" s="71"/>
    </row>
    <row r="74" spans="1:12" ht="12.75">
      <c r="A74" s="71"/>
      <c r="B74" s="71"/>
      <c r="C74" s="71"/>
      <c r="D74" s="71"/>
      <c r="E74" s="71"/>
      <c r="F74" s="71"/>
      <c r="G74" s="71"/>
      <c r="H74" s="71"/>
      <c r="I74" s="71"/>
      <c r="J74" s="71"/>
      <c r="K74" s="71"/>
      <c r="L74" s="71"/>
    </row>
    <row r="75" spans="1:12" ht="12.75">
      <c r="A75" s="71"/>
      <c r="B75" s="71"/>
      <c r="C75" s="71"/>
      <c r="D75" s="71"/>
      <c r="E75" s="71"/>
      <c r="F75" s="71"/>
      <c r="G75" s="71"/>
      <c r="H75" s="71"/>
      <c r="I75" s="71"/>
      <c r="J75" s="71"/>
      <c r="K75" s="71"/>
      <c r="L75" s="71"/>
    </row>
    <row r="76" spans="1:12" ht="12.75">
      <c r="A76" s="71"/>
      <c r="B76" s="71"/>
      <c r="C76" s="71"/>
      <c r="D76" s="71"/>
      <c r="E76" s="71"/>
      <c r="F76" s="71"/>
      <c r="G76" s="71"/>
      <c r="H76" s="71"/>
      <c r="I76" s="71"/>
      <c r="J76" s="71"/>
      <c r="K76" s="71"/>
      <c r="L76" s="71"/>
    </row>
    <row r="77" spans="1:12" ht="12.75">
      <c r="A77" s="71"/>
      <c r="B77" s="71"/>
      <c r="C77" s="71"/>
      <c r="D77" s="71"/>
      <c r="E77" s="71"/>
      <c r="F77" s="71"/>
      <c r="G77" s="71"/>
      <c r="H77" s="71"/>
      <c r="I77" s="71"/>
      <c r="J77" s="71"/>
      <c r="K77" s="71"/>
      <c r="L77" s="71"/>
    </row>
  </sheetData>
  <sheetProtection/>
  <mergeCells count="27">
    <mergeCell ref="B18:D18"/>
    <mergeCell ref="B20:D20"/>
    <mergeCell ref="A2:L4"/>
    <mergeCell ref="A5:L6"/>
    <mergeCell ref="B14:D14"/>
    <mergeCell ref="B26:D26"/>
    <mergeCell ref="B21:D21"/>
    <mergeCell ref="B22:D22"/>
    <mergeCell ref="B23:D23"/>
    <mergeCell ref="B25:D25"/>
    <mergeCell ref="B24:D24"/>
    <mergeCell ref="B32:D32"/>
    <mergeCell ref="B30:D30"/>
    <mergeCell ref="B31:D31"/>
    <mergeCell ref="B29:D29"/>
    <mergeCell ref="B27:D27"/>
    <mergeCell ref="B28:D28"/>
    <mergeCell ref="B34:L34"/>
    <mergeCell ref="B8:L8"/>
    <mergeCell ref="B13:D13"/>
    <mergeCell ref="B19:D19"/>
    <mergeCell ref="B15:D15"/>
    <mergeCell ref="B16:D16"/>
    <mergeCell ref="B17:D17"/>
    <mergeCell ref="B33:L33"/>
    <mergeCell ref="I10:L10"/>
    <mergeCell ref="E10:H10"/>
  </mergeCells>
  <printOptions/>
  <pageMargins left="0.3937007874015748" right="0.3937007874015748" top="0.5905511811023623" bottom="0.3937007874015748" header="0.5118110236220472" footer="0.31496062992125984"/>
  <pageSetup horizontalDpi="600" verticalDpi="600" orientation="portrait" paperSize="9" r:id="rId1"/>
  <headerFooter alignWithMargins="0">
    <oddFooter>&amp;C- ３ -</oddFooter>
  </headerFooter>
</worksheet>
</file>

<file path=xl/worksheets/sheet5.xml><?xml version="1.0" encoding="utf-8"?>
<worksheet xmlns="http://schemas.openxmlformats.org/spreadsheetml/2006/main" xmlns:r="http://schemas.openxmlformats.org/officeDocument/2006/relationships">
  <sheetPr>
    <tabColor indexed="13"/>
  </sheetPr>
  <dimension ref="A1:O42"/>
  <sheetViews>
    <sheetView view="pageBreakPreview" zoomScale="145" zoomScaleSheetLayoutView="145" zoomScalePageLayoutView="0" workbookViewId="0" topLeftCell="A40">
      <selection activeCell="A2" sqref="A2"/>
    </sheetView>
  </sheetViews>
  <sheetFormatPr defaultColWidth="9.00390625" defaultRowHeight="13.5"/>
  <cols>
    <col min="1" max="1" width="2.875" style="7" customWidth="1"/>
    <col min="2" max="5" width="4.625" style="7" customWidth="1"/>
    <col min="6" max="6" width="2.625" style="7" customWidth="1"/>
    <col min="7" max="7" width="8.125" style="7" customWidth="1"/>
    <col min="8" max="8" width="7.00390625" style="7" customWidth="1"/>
    <col min="9" max="9" width="8.125" style="7" customWidth="1"/>
    <col min="10" max="10" width="7.75390625" style="7" customWidth="1"/>
    <col min="11" max="11" width="10.625" style="7" customWidth="1"/>
    <col min="12" max="12" width="6.875" style="7" customWidth="1"/>
    <col min="13" max="13" width="11.50390625" style="7" customWidth="1"/>
    <col min="14" max="14" width="10.50390625" style="7" bestFit="1" customWidth="1"/>
    <col min="15" max="16384" width="9.00390625" style="7" customWidth="1"/>
  </cols>
  <sheetData>
    <row r="1" spans="1:14" ht="15" customHeight="1">
      <c r="A1" s="9" t="s">
        <v>42</v>
      </c>
      <c r="C1" s="3"/>
      <c r="D1" s="3"/>
      <c r="E1" s="3"/>
      <c r="F1" s="3"/>
      <c r="G1" s="3"/>
      <c r="H1" s="3"/>
      <c r="I1" s="3"/>
      <c r="J1" s="3"/>
      <c r="K1" s="3"/>
      <c r="L1" s="3"/>
      <c r="M1" s="3"/>
      <c r="N1" s="3"/>
    </row>
    <row r="2" ht="15" customHeight="1"/>
    <row r="3" spans="1:14" ht="15" customHeight="1">
      <c r="A3" s="105"/>
      <c r="B3" s="196" t="s">
        <v>183</v>
      </c>
      <c r="C3" s="196"/>
      <c r="D3" s="196"/>
      <c r="E3" s="196"/>
      <c r="F3" s="196"/>
      <c r="G3" s="196"/>
      <c r="H3" s="196"/>
      <c r="I3" s="196"/>
      <c r="J3" s="196"/>
      <c r="K3" s="196"/>
      <c r="L3" s="196"/>
      <c r="M3" s="196"/>
      <c r="N3" s="279"/>
    </row>
    <row r="4" spans="1:14" ht="15" customHeight="1">
      <c r="A4" s="105"/>
      <c r="B4" s="196"/>
      <c r="C4" s="196"/>
      <c r="D4" s="196"/>
      <c r="E4" s="196"/>
      <c r="F4" s="196"/>
      <c r="G4" s="196"/>
      <c r="H4" s="196"/>
      <c r="I4" s="196"/>
      <c r="J4" s="196"/>
      <c r="K4" s="196"/>
      <c r="L4" s="196"/>
      <c r="M4" s="196"/>
      <c r="N4" s="279"/>
    </row>
    <row r="5" spans="1:14" ht="15" customHeight="1">
      <c r="A5" s="105"/>
      <c r="B5" s="196" t="s">
        <v>182</v>
      </c>
      <c r="C5" s="196"/>
      <c r="D5" s="196"/>
      <c r="E5" s="196"/>
      <c r="F5" s="196"/>
      <c r="G5" s="196"/>
      <c r="H5" s="196"/>
      <c r="I5" s="196"/>
      <c r="J5" s="196"/>
      <c r="K5" s="196"/>
      <c r="L5" s="196"/>
      <c r="M5" s="196"/>
      <c r="N5" s="279"/>
    </row>
    <row r="6" spans="1:14" ht="15" customHeight="1">
      <c r="A6" s="105"/>
      <c r="B6" s="196"/>
      <c r="C6" s="196"/>
      <c r="D6" s="196"/>
      <c r="E6" s="196"/>
      <c r="F6" s="196"/>
      <c r="G6" s="196"/>
      <c r="H6" s="196"/>
      <c r="I6" s="196"/>
      <c r="J6" s="196"/>
      <c r="K6" s="196"/>
      <c r="L6" s="196"/>
      <c r="M6" s="196"/>
      <c r="N6" s="279"/>
    </row>
    <row r="7" spans="1:14" ht="15" customHeight="1">
      <c r="A7" s="105"/>
      <c r="B7" s="58"/>
      <c r="C7" s="58"/>
      <c r="D7" s="58"/>
      <c r="E7" s="58"/>
      <c r="F7" s="58"/>
      <c r="G7" s="58"/>
      <c r="H7" s="58"/>
      <c r="I7" s="58"/>
      <c r="J7" s="58"/>
      <c r="K7" s="58"/>
      <c r="L7" s="58"/>
      <c r="M7" s="58"/>
      <c r="N7" s="58"/>
    </row>
    <row r="8" spans="1:14" ht="15" customHeight="1">
      <c r="A8" s="105"/>
      <c r="B8" s="58"/>
      <c r="C8" s="58"/>
      <c r="D8" s="58"/>
      <c r="E8" s="58"/>
      <c r="F8" s="58"/>
      <c r="G8" s="83" t="s">
        <v>43</v>
      </c>
      <c r="H8" s="58"/>
      <c r="I8" s="58"/>
      <c r="J8" s="58"/>
      <c r="K8" s="58"/>
      <c r="L8" s="58"/>
      <c r="M8" s="58"/>
      <c r="N8" s="58"/>
    </row>
    <row r="9" spans="1:14" ht="15" customHeight="1">
      <c r="A9" s="105"/>
      <c r="B9" s="58"/>
      <c r="C9" s="58"/>
      <c r="D9" s="58"/>
      <c r="E9" s="58"/>
      <c r="F9" s="58"/>
      <c r="G9" s="58"/>
      <c r="H9" s="58"/>
      <c r="I9" s="58"/>
      <c r="J9" s="58"/>
      <c r="K9" s="58"/>
      <c r="L9" s="58"/>
      <c r="M9" s="58"/>
      <c r="N9" s="58"/>
    </row>
    <row r="10" spans="1:14" ht="15" customHeight="1">
      <c r="A10" s="111"/>
      <c r="B10" s="84"/>
      <c r="C10" s="84"/>
      <c r="D10" s="84"/>
      <c r="E10" s="84"/>
      <c r="F10" s="84"/>
      <c r="G10" s="280" t="s">
        <v>0</v>
      </c>
      <c r="H10" s="281"/>
      <c r="I10" s="281"/>
      <c r="J10" s="281"/>
      <c r="K10" s="282" t="s">
        <v>1</v>
      </c>
      <c r="L10" s="283"/>
      <c r="M10" s="283"/>
      <c r="N10" s="284"/>
    </row>
    <row r="11" spans="1:14" ht="24" customHeight="1">
      <c r="A11" s="122"/>
      <c r="B11" s="85"/>
      <c r="C11" s="86"/>
      <c r="D11" s="86"/>
      <c r="E11" s="86"/>
      <c r="F11" s="87"/>
      <c r="G11" s="27" t="s">
        <v>181</v>
      </c>
      <c r="H11" s="97" t="s">
        <v>125</v>
      </c>
      <c r="I11" s="27" t="s">
        <v>141</v>
      </c>
      <c r="J11" s="28" t="s">
        <v>23</v>
      </c>
      <c r="K11" s="75" t="s">
        <v>181</v>
      </c>
      <c r="L11" s="97" t="s">
        <v>125</v>
      </c>
      <c r="M11" s="75" t="s">
        <v>141</v>
      </c>
      <c r="N11" s="28" t="s">
        <v>23</v>
      </c>
    </row>
    <row r="12" spans="1:14" ht="30" customHeight="1">
      <c r="A12" s="212" t="s">
        <v>10</v>
      </c>
      <c r="B12" s="285"/>
      <c r="C12" s="285"/>
      <c r="D12" s="285"/>
      <c r="E12" s="285"/>
      <c r="F12" s="286"/>
      <c r="G12" s="99">
        <v>6907</v>
      </c>
      <c r="H12" s="108">
        <f aca="true" t="shared" si="0" ref="H12:H22">ROUND(G12*100/$G$12,1)</f>
        <v>100</v>
      </c>
      <c r="I12" s="99">
        <v>7093</v>
      </c>
      <c r="J12" s="123">
        <f>G12-I12</f>
        <v>-186</v>
      </c>
      <c r="K12" s="99">
        <v>2332386</v>
      </c>
      <c r="L12" s="107">
        <f>ROUND(K12*100/$K$12,1)</f>
        <v>100</v>
      </c>
      <c r="M12" s="99">
        <v>2313135</v>
      </c>
      <c r="N12" s="124">
        <f aca="true" t="shared" si="1" ref="N12:N22">K12-M12</f>
        <v>19251</v>
      </c>
    </row>
    <row r="13" spans="1:14" ht="30" customHeight="1">
      <c r="A13" s="118"/>
      <c r="B13" s="289" t="s">
        <v>63</v>
      </c>
      <c r="C13" s="290"/>
      <c r="D13" s="290"/>
      <c r="E13" s="290"/>
      <c r="F13" s="291"/>
      <c r="G13" s="99">
        <f>SUM(G14:G21)</f>
        <v>6371</v>
      </c>
      <c r="H13" s="108">
        <f t="shared" si="0"/>
        <v>92.2</v>
      </c>
      <c r="I13" s="99">
        <v>6556</v>
      </c>
      <c r="J13" s="123">
        <f aca="true" t="shared" si="2" ref="J13:J22">G13-I13</f>
        <v>-185</v>
      </c>
      <c r="K13" s="99">
        <f>SUM(K14:K21)</f>
        <v>2211427</v>
      </c>
      <c r="L13" s="107">
        <f aca="true" t="shared" si="3" ref="L13:L22">ROUND(K13*100/$K$12,1)</f>
        <v>94.8</v>
      </c>
      <c r="M13" s="99">
        <v>2188418</v>
      </c>
      <c r="N13" s="124">
        <f t="shared" si="1"/>
        <v>23009</v>
      </c>
    </row>
    <row r="14" spans="1:14" ht="30" customHeight="1">
      <c r="A14" s="118"/>
      <c r="B14" s="295" t="s">
        <v>18</v>
      </c>
      <c r="C14" s="271" t="s">
        <v>29</v>
      </c>
      <c r="D14" s="272"/>
      <c r="E14" s="272"/>
      <c r="F14" s="272"/>
      <c r="G14" s="99">
        <v>332</v>
      </c>
      <c r="H14" s="108">
        <f t="shared" si="0"/>
        <v>4.8</v>
      </c>
      <c r="I14" s="99">
        <v>364</v>
      </c>
      <c r="J14" s="123">
        <f t="shared" si="2"/>
        <v>-32</v>
      </c>
      <c r="K14" s="99">
        <v>2542</v>
      </c>
      <c r="L14" s="107">
        <f t="shared" si="3"/>
        <v>0.1</v>
      </c>
      <c r="M14" s="99">
        <v>2753</v>
      </c>
      <c r="N14" s="124">
        <f t="shared" si="1"/>
        <v>-211</v>
      </c>
    </row>
    <row r="15" spans="1:14" ht="30" customHeight="1">
      <c r="A15" s="118"/>
      <c r="B15" s="296"/>
      <c r="C15" s="271" t="s">
        <v>11</v>
      </c>
      <c r="D15" s="303"/>
      <c r="E15" s="272"/>
      <c r="F15" s="272"/>
      <c r="G15" s="99">
        <v>763</v>
      </c>
      <c r="H15" s="108">
        <f t="shared" si="0"/>
        <v>11</v>
      </c>
      <c r="I15" s="99">
        <v>780</v>
      </c>
      <c r="J15" s="123">
        <f t="shared" si="2"/>
        <v>-17</v>
      </c>
      <c r="K15" s="99">
        <v>17930</v>
      </c>
      <c r="L15" s="107">
        <f t="shared" si="3"/>
        <v>0.8</v>
      </c>
      <c r="M15" s="99">
        <v>18522</v>
      </c>
      <c r="N15" s="124">
        <f t="shared" si="1"/>
        <v>-592</v>
      </c>
    </row>
    <row r="16" spans="1:14" ht="30" customHeight="1">
      <c r="A16" s="118"/>
      <c r="B16" s="296"/>
      <c r="C16" s="271" t="s">
        <v>84</v>
      </c>
      <c r="D16" s="272"/>
      <c r="E16" s="272"/>
      <c r="F16" s="272"/>
      <c r="G16" s="99">
        <v>1156</v>
      </c>
      <c r="H16" s="108">
        <f t="shared" si="0"/>
        <v>16.7</v>
      </c>
      <c r="I16" s="99">
        <v>1180</v>
      </c>
      <c r="J16" s="123">
        <f t="shared" si="2"/>
        <v>-24</v>
      </c>
      <c r="K16" s="99">
        <v>78025</v>
      </c>
      <c r="L16" s="107">
        <f t="shared" si="3"/>
        <v>3.3</v>
      </c>
      <c r="M16" s="99">
        <v>78290</v>
      </c>
      <c r="N16" s="124">
        <f t="shared" si="1"/>
        <v>-265</v>
      </c>
    </row>
    <row r="17" spans="1:14" ht="30" customHeight="1">
      <c r="A17" s="118"/>
      <c r="B17" s="296"/>
      <c r="C17" s="271" t="s">
        <v>85</v>
      </c>
      <c r="D17" s="272"/>
      <c r="E17" s="272"/>
      <c r="F17" s="272"/>
      <c r="G17" s="99">
        <v>460</v>
      </c>
      <c r="H17" s="108">
        <f t="shared" si="0"/>
        <v>6.7</v>
      </c>
      <c r="I17" s="99">
        <v>461</v>
      </c>
      <c r="J17" s="123">
        <f t="shared" si="2"/>
        <v>-1</v>
      </c>
      <c r="K17" s="99">
        <v>58654</v>
      </c>
      <c r="L17" s="107">
        <f t="shared" si="3"/>
        <v>2.5</v>
      </c>
      <c r="M17" s="99">
        <v>57360</v>
      </c>
      <c r="N17" s="124">
        <f t="shared" si="1"/>
        <v>1294</v>
      </c>
    </row>
    <row r="18" spans="1:14" ht="30" customHeight="1">
      <c r="A18" s="118"/>
      <c r="B18" s="296"/>
      <c r="C18" s="271" t="s">
        <v>86</v>
      </c>
      <c r="D18" s="272"/>
      <c r="E18" s="272"/>
      <c r="F18" s="272"/>
      <c r="G18" s="99">
        <v>638</v>
      </c>
      <c r="H18" s="108">
        <f t="shared" si="0"/>
        <v>9.2</v>
      </c>
      <c r="I18" s="99">
        <v>646</v>
      </c>
      <c r="J18" s="123">
        <f t="shared" si="2"/>
        <v>-8</v>
      </c>
      <c r="K18" s="99">
        <v>126551</v>
      </c>
      <c r="L18" s="107">
        <f t="shared" si="3"/>
        <v>5.4</v>
      </c>
      <c r="M18" s="99">
        <v>127778</v>
      </c>
      <c r="N18" s="124">
        <f t="shared" si="1"/>
        <v>-1227</v>
      </c>
    </row>
    <row r="19" spans="1:14" ht="30" customHeight="1">
      <c r="A19" s="118"/>
      <c r="B19" s="296"/>
      <c r="C19" s="271" t="s">
        <v>87</v>
      </c>
      <c r="D19" s="272"/>
      <c r="E19" s="272"/>
      <c r="F19" s="272"/>
      <c r="G19" s="99">
        <v>1232</v>
      </c>
      <c r="H19" s="108">
        <f t="shared" si="0"/>
        <v>17.8</v>
      </c>
      <c r="I19" s="99">
        <v>1255</v>
      </c>
      <c r="J19" s="123">
        <f t="shared" si="2"/>
        <v>-23</v>
      </c>
      <c r="K19" s="99">
        <v>509239</v>
      </c>
      <c r="L19" s="107">
        <f t="shared" si="3"/>
        <v>21.8</v>
      </c>
      <c r="M19" s="99">
        <v>502226</v>
      </c>
      <c r="N19" s="124">
        <f t="shared" si="1"/>
        <v>7013</v>
      </c>
    </row>
    <row r="20" spans="1:14" ht="30" customHeight="1">
      <c r="A20" s="118"/>
      <c r="B20" s="296"/>
      <c r="C20" s="271" t="s">
        <v>88</v>
      </c>
      <c r="D20" s="272"/>
      <c r="E20" s="272"/>
      <c r="F20" s="272"/>
      <c r="G20" s="99">
        <v>1292</v>
      </c>
      <c r="H20" s="108">
        <f t="shared" si="0"/>
        <v>18.7</v>
      </c>
      <c r="I20" s="99">
        <v>1362</v>
      </c>
      <c r="J20" s="123">
        <f t="shared" si="2"/>
        <v>-70</v>
      </c>
      <c r="K20" s="99">
        <v>1002492</v>
      </c>
      <c r="L20" s="107">
        <f>ROUND(K20*100/$K$12,1)</f>
        <v>43</v>
      </c>
      <c r="M20" s="99">
        <v>1006238</v>
      </c>
      <c r="N20" s="124">
        <f t="shared" si="1"/>
        <v>-3746</v>
      </c>
    </row>
    <row r="21" spans="1:14" ht="30" customHeight="1">
      <c r="A21" s="118"/>
      <c r="B21" s="297"/>
      <c r="C21" s="271" t="s">
        <v>89</v>
      </c>
      <c r="D21" s="272"/>
      <c r="E21" s="272"/>
      <c r="F21" s="272"/>
      <c r="G21" s="99">
        <v>498</v>
      </c>
      <c r="H21" s="108">
        <f t="shared" si="0"/>
        <v>7.2</v>
      </c>
      <c r="I21" s="99">
        <v>508</v>
      </c>
      <c r="J21" s="123">
        <f t="shared" si="2"/>
        <v>-10</v>
      </c>
      <c r="K21" s="99">
        <v>415994</v>
      </c>
      <c r="L21" s="107">
        <f t="shared" si="3"/>
        <v>17.8</v>
      </c>
      <c r="M21" s="99">
        <v>395251</v>
      </c>
      <c r="N21" s="124">
        <f t="shared" si="1"/>
        <v>20743</v>
      </c>
    </row>
    <row r="22" spans="1:14" ht="30" customHeight="1">
      <c r="A22" s="122"/>
      <c r="B22" s="300" t="s">
        <v>90</v>
      </c>
      <c r="C22" s="301"/>
      <c r="D22" s="301"/>
      <c r="E22" s="301"/>
      <c r="F22" s="302"/>
      <c r="G22" s="99">
        <v>536</v>
      </c>
      <c r="H22" s="108">
        <f t="shared" si="0"/>
        <v>7.8</v>
      </c>
      <c r="I22" s="99">
        <v>537</v>
      </c>
      <c r="J22" s="123">
        <f t="shared" si="2"/>
        <v>-1</v>
      </c>
      <c r="K22" s="99">
        <v>120959</v>
      </c>
      <c r="L22" s="107">
        <f t="shared" si="3"/>
        <v>5.2</v>
      </c>
      <c r="M22" s="99">
        <v>124717</v>
      </c>
      <c r="N22" s="124">
        <f t="shared" si="1"/>
        <v>-3758</v>
      </c>
    </row>
    <row r="23" spans="1:14" ht="15" customHeight="1">
      <c r="A23" s="71"/>
      <c r="B23" s="292" t="s">
        <v>130</v>
      </c>
      <c r="C23" s="292"/>
      <c r="D23" s="292"/>
      <c r="E23" s="292"/>
      <c r="F23" s="292"/>
      <c r="G23" s="292"/>
      <c r="H23" s="292"/>
      <c r="I23" s="292"/>
      <c r="J23" s="292"/>
      <c r="K23" s="292"/>
      <c r="L23" s="292"/>
      <c r="M23" s="292"/>
      <c r="N23" s="292"/>
    </row>
    <row r="24" spans="1:14" ht="15" customHeight="1">
      <c r="A24" s="71"/>
      <c r="B24" s="266"/>
      <c r="C24" s="266"/>
      <c r="D24" s="266"/>
      <c r="E24" s="266"/>
      <c r="F24" s="266"/>
      <c r="G24" s="266"/>
      <c r="H24" s="266"/>
      <c r="I24" s="266"/>
      <c r="J24" s="266"/>
      <c r="K24" s="266"/>
      <c r="L24" s="266"/>
      <c r="M24" s="266"/>
      <c r="N24" s="266"/>
    </row>
    <row r="25" spans="1:14" ht="15" customHeight="1">
      <c r="A25" s="71"/>
      <c r="B25" s="3" t="s">
        <v>94</v>
      </c>
      <c r="C25" s="3"/>
      <c r="D25" s="3"/>
      <c r="E25" s="3"/>
      <c r="F25" s="3"/>
      <c r="G25" s="3"/>
      <c r="H25" s="3"/>
      <c r="I25" s="3"/>
      <c r="J25" s="3"/>
      <c r="K25" s="23"/>
      <c r="L25" s="3"/>
      <c r="M25" s="3"/>
      <c r="N25" s="3"/>
    </row>
    <row r="26" spans="1:14" ht="15" customHeight="1">
      <c r="A26" s="71"/>
      <c r="B26" s="1">
        <v>1</v>
      </c>
      <c r="C26" s="298" t="s">
        <v>62</v>
      </c>
      <c r="D26" s="298"/>
      <c r="E26" s="298"/>
      <c r="F26" s="298"/>
      <c r="G26" s="298"/>
      <c r="H26" s="298"/>
      <c r="I26" s="298"/>
      <c r="J26" s="298"/>
      <c r="K26" s="298"/>
      <c r="L26" s="298"/>
      <c r="M26" s="298"/>
      <c r="N26" s="298"/>
    </row>
    <row r="27" spans="1:14" ht="15" customHeight="1">
      <c r="A27" s="71"/>
      <c r="B27" s="3"/>
      <c r="C27" s="298"/>
      <c r="D27" s="298"/>
      <c r="E27" s="298"/>
      <c r="F27" s="298"/>
      <c r="G27" s="298"/>
      <c r="H27" s="298"/>
      <c r="I27" s="298"/>
      <c r="J27" s="298"/>
      <c r="K27" s="298"/>
      <c r="L27" s="298"/>
      <c r="M27" s="298"/>
      <c r="N27" s="298"/>
    </row>
    <row r="28" spans="1:14" ht="15" customHeight="1">
      <c r="A28" s="71"/>
      <c r="B28" s="1">
        <v>2</v>
      </c>
      <c r="C28" s="299" t="s">
        <v>134</v>
      </c>
      <c r="D28" s="299"/>
      <c r="E28" s="299"/>
      <c r="F28" s="299"/>
      <c r="G28" s="299"/>
      <c r="H28" s="299"/>
      <c r="I28" s="299"/>
      <c r="J28" s="299"/>
      <c r="K28" s="299"/>
      <c r="L28" s="299"/>
      <c r="M28" s="299"/>
      <c r="N28" s="299"/>
    </row>
    <row r="29" spans="1:14" ht="15" customHeight="1">
      <c r="A29" s="71"/>
      <c r="B29" s="3"/>
      <c r="C29" s="299"/>
      <c r="D29" s="299"/>
      <c r="E29" s="299"/>
      <c r="F29" s="299"/>
      <c r="G29" s="299"/>
      <c r="H29" s="299"/>
      <c r="I29" s="299"/>
      <c r="J29" s="299"/>
      <c r="K29" s="299"/>
      <c r="L29" s="299"/>
      <c r="M29" s="299"/>
      <c r="N29" s="299"/>
    </row>
    <row r="30" spans="1:14" ht="15" customHeight="1">
      <c r="A30" s="71"/>
      <c r="B30" s="1"/>
      <c r="C30" s="2"/>
      <c r="D30" s="2"/>
      <c r="E30" s="2"/>
      <c r="F30" s="2"/>
      <c r="G30" s="2"/>
      <c r="H30" s="2"/>
      <c r="I30" s="2"/>
      <c r="J30" s="2"/>
      <c r="K30" s="2"/>
      <c r="L30" s="2"/>
      <c r="M30" s="2"/>
      <c r="N30" s="2"/>
    </row>
    <row r="31" spans="1:15" ht="15" customHeight="1">
      <c r="A31" s="71"/>
      <c r="B31" s="3"/>
      <c r="C31" s="2"/>
      <c r="D31" s="287" t="s">
        <v>131</v>
      </c>
      <c r="E31" s="287"/>
      <c r="F31" s="287"/>
      <c r="G31" s="30" t="s">
        <v>45</v>
      </c>
      <c r="H31" s="288" t="s">
        <v>139</v>
      </c>
      <c r="I31" s="288"/>
      <c r="J31" s="288"/>
      <c r="K31" s="288"/>
      <c r="L31" s="288"/>
      <c r="M31" s="288"/>
      <c r="N31" s="288"/>
      <c r="O31" s="2"/>
    </row>
    <row r="32" spans="1:15" ht="6.75" customHeight="1">
      <c r="A32" s="71"/>
      <c r="B32" s="3"/>
      <c r="C32" s="3"/>
      <c r="D32" s="36"/>
      <c r="E32" s="36"/>
      <c r="F32" s="36"/>
      <c r="G32" s="2"/>
      <c r="H32" s="34"/>
      <c r="I32" s="35"/>
      <c r="J32" s="35"/>
      <c r="K32" s="35"/>
      <c r="L32" s="35"/>
      <c r="M32" s="35"/>
      <c r="N32" s="35"/>
      <c r="O32" s="3"/>
    </row>
    <row r="33" spans="1:15" ht="15" customHeight="1">
      <c r="A33" s="71"/>
      <c r="B33" s="3"/>
      <c r="C33" s="3"/>
      <c r="D33" s="287" t="s">
        <v>46</v>
      </c>
      <c r="E33" s="287"/>
      <c r="F33" s="287"/>
      <c r="G33" s="30" t="s">
        <v>45</v>
      </c>
      <c r="H33" s="293" t="s">
        <v>59</v>
      </c>
      <c r="I33" s="294"/>
      <c r="J33" s="294"/>
      <c r="K33" s="294"/>
      <c r="L33" s="294"/>
      <c r="M33" s="294"/>
      <c r="N33" s="294"/>
      <c r="O33" s="3"/>
    </row>
    <row r="34" spans="1:15" ht="6.75" customHeight="1">
      <c r="A34" s="71"/>
      <c r="B34" s="3"/>
      <c r="C34" s="3"/>
      <c r="D34" s="36"/>
      <c r="E34" s="36"/>
      <c r="F34" s="36"/>
      <c r="G34" s="2"/>
      <c r="H34" s="34"/>
      <c r="I34" s="35"/>
      <c r="J34" s="35"/>
      <c r="K34" s="35"/>
      <c r="L34" s="35"/>
      <c r="M34" s="35"/>
      <c r="N34" s="35"/>
      <c r="O34" s="3"/>
    </row>
    <row r="35" spans="1:15" ht="15" customHeight="1">
      <c r="A35" s="71"/>
      <c r="B35" s="3"/>
      <c r="C35" s="3"/>
      <c r="D35" s="287" t="s">
        <v>47</v>
      </c>
      <c r="E35" s="287"/>
      <c r="F35" s="287"/>
      <c r="G35" s="30" t="s">
        <v>45</v>
      </c>
      <c r="H35" s="63" t="s">
        <v>60</v>
      </c>
      <c r="I35" s="35"/>
      <c r="J35" s="35"/>
      <c r="K35" s="35"/>
      <c r="L35" s="35"/>
      <c r="M35" s="35"/>
      <c r="N35" s="35"/>
      <c r="O35" s="3"/>
    </row>
    <row r="36" spans="1:15" ht="6.75" customHeight="1">
      <c r="A36" s="71"/>
      <c r="B36" s="3"/>
      <c r="C36" s="3"/>
      <c r="D36" s="60" t="s">
        <v>57</v>
      </c>
      <c r="E36" s="36"/>
      <c r="F36" s="36"/>
      <c r="G36" s="2"/>
      <c r="H36" s="34"/>
      <c r="I36" s="35"/>
      <c r="J36" s="35"/>
      <c r="K36" s="35"/>
      <c r="L36" s="35"/>
      <c r="M36" s="35"/>
      <c r="N36" s="35"/>
      <c r="O36" s="3"/>
    </row>
    <row r="37" spans="1:15" ht="15" customHeight="1">
      <c r="A37" s="71"/>
      <c r="B37" s="3"/>
      <c r="C37" s="3"/>
      <c r="D37" s="287" t="s">
        <v>48</v>
      </c>
      <c r="E37" s="287"/>
      <c r="F37" s="287"/>
      <c r="G37" s="30" t="s">
        <v>45</v>
      </c>
      <c r="H37" s="63" t="s">
        <v>61</v>
      </c>
      <c r="I37" s="35"/>
      <c r="J37" s="35"/>
      <c r="K37" s="35"/>
      <c r="L37" s="35"/>
      <c r="M37" s="35"/>
      <c r="N37" s="35"/>
      <c r="O37" s="3"/>
    </row>
    <row r="38" spans="1:14" ht="6.75" customHeight="1">
      <c r="A38" s="71"/>
      <c r="B38" s="3"/>
      <c r="C38" s="3"/>
      <c r="D38" s="3"/>
      <c r="E38" s="3"/>
      <c r="F38" s="61"/>
      <c r="G38" s="3"/>
      <c r="H38" s="3"/>
      <c r="I38" s="3"/>
      <c r="J38" s="3"/>
      <c r="K38" s="3"/>
      <c r="L38" s="3"/>
      <c r="M38" s="3"/>
      <c r="N38" s="3"/>
    </row>
    <row r="39" spans="1:15" ht="15" customHeight="1">
      <c r="A39" s="71"/>
      <c r="B39" s="71"/>
      <c r="C39" s="2"/>
      <c r="D39" s="287" t="s">
        <v>44</v>
      </c>
      <c r="E39" s="287"/>
      <c r="F39" s="287"/>
      <c r="G39" s="30" t="s">
        <v>45</v>
      </c>
      <c r="H39" s="62" t="s">
        <v>58</v>
      </c>
      <c r="I39" s="33"/>
      <c r="J39" s="33"/>
      <c r="K39" s="33"/>
      <c r="L39" s="33"/>
      <c r="M39" s="33"/>
      <c r="N39" s="33"/>
      <c r="O39" s="2"/>
    </row>
    <row r="40" spans="2:15" ht="6.75" customHeight="1">
      <c r="B40" s="3"/>
      <c r="C40" s="2"/>
      <c r="D40" s="36"/>
      <c r="E40" s="36"/>
      <c r="F40" s="36"/>
      <c r="G40" s="2"/>
      <c r="H40" s="34"/>
      <c r="I40" s="33"/>
      <c r="J40" s="33"/>
      <c r="K40" s="33"/>
      <c r="L40" s="33"/>
      <c r="M40" s="33"/>
      <c r="N40" s="33"/>
      <c r="O40" s="2"/>
    </row>
    <row r="41" spans="2:14" ht="15" customHeight="1">
      <c r="B41" s="235"/>
      <c r="C41" s="235"/>
      <c r="D41" s="235"/>
      <c r="E41" s="235"/>
      <c r="F41" s="235"/>
      <c r="G41" s="235"/>
      <c r="H41" s="235"/>
      <c r="I41" s="235"/>
      <c r="J41" s="235"/>
      <c r="K41" s="235"/>
      <c r="L41" s="235"/>
      <c r="M41" s="235"/>
      <c r="N41" s="235"/>
    </row>
    <row r="42" spans="7:11" ht="15" customHeight="1">
      <c r="G42" s="155"/>
      <c r="H42" s="155"/>
      <c r="I42" s="155"/>
      <c r="J42" s="155"/>
      <c r="K42" s="155"/>
    </row>
    <row r="43" ht="15" customHeight="1"/>
  </sheetData>
  <sheetProtection/>
  <mergeCells count="28">
    <mergeCell ref="B41:N41"/>
    <mergeCell ref="B14:B21"/>
    <mergeCell ref="C26:N27"/>
    <mergeCell ref="C28:N29"/>
    <mergeCell ref="B22:F22"/>
    <mergeCell ref="C18:F18"/>
    <mergeCell ref="C20:F20"/>
    <mergeCell ref="C15:F15"/>
    <mergeCell ref="D39:F39"/>
    <mergeCell ref="D35:F35"/>
    <mergeCell ref="D37:F37"/>
    <mergeCell ref="C21:F21"/>
    <mergeCell ref="B13:F13"/>
    <mergeCell ref="C17:F17"/>
    <mergeCell ref="C19:F19"/>
    <mergeCell ref="B23:N23"/>
    <mergeCell ref="H33:N33"/>
    <mergeCell ref="C16:F16"/>
    <mergeCell ref="D33:F33"/>
    <mergeCell ref="C14:F14"/>
    <mergeCell ref="B3:N4"/>
    <mergeCell ref="B5:N6"/>
    <mergeCell ref="G10:J10"/>
    <mergeCell ref="K10:N10"/>
    <mergeCell ref="A12:F12"/>
    <mergeCell ref="D31:F31"/>
    <mergeCell ref="H31:N31"/>
    <mergeCell ref="B24:N24"/>
  </mergeCells>
  <printOptions/>
  <pageMargins left="0.3937007874015748" right="0.3937007874015748" top="0.5905511811023623" bottom="0.3937007874015748" header="0.5118110236220472" footer="0.31496062992125984"/>
  <pageSetup horizontalDpi="600" verticalDpi="600" orientation="portrait" paperSize="9" r:id="rId1"/>
  <headerFooter alignWithMargins="0">
    <oddFooter>&amp;C- ４ -</oddFooter>
  </headerFooter>
</worksheet>
</file>

<file path=xl/worksheets/sheet6.xml><?xml version="1.0" encoding="utf-8"?>
<worksheet xmlns="http://schemas.openxmlformats.org/spreadsheetml/2006/main" xmlns:r="http://schemas.openxmlformats.org/officeDocument/2006/relationships">
  <sheetPr>
    <tabColor indexed="13"/>
  </sheetPr>
  <dimension ref="A1:J38"/>
  <sheetViews>
    <sheetView view="pageBreakPreview" zoomScale="145" zoomScaleSheetLayoutView="145" zoomScalePageLayoutView="0" workbookViewId="0" topLeftCell="A34">
      <selection activeCell="A2" sqref="A2"/>
    </sheetView>
  </sheetViews>
  <sheetFormatPr defaultColWidth="9.00390625" defaultRowHeight="13.5"/>
  <cols>
    <col min="1" max="1" width="2.50390625" style="7" customWidth="1"/>
    <col min="2" max="2" width="6.625" style="7" customWidth="1"/>
    <col min="3" max="3" width="5.375" style="7" customWidth="1"/>
    <col min="4" max="4" width="10.50390625" style="7" customWidth="1"/>
    <col min="5" max="5" width="10.875" style="7" customWidth="1"/>
    <col min="6" max="6" width="9.125" style="7" customWidth="1"/>
    <col min="7" max="7" width="10.875" style="7" customWidth="1"/>
    <col min="8" max="8" width="9.125" style="7" customWidth="1"/>
    <col min="9" max="10" width="10.875" style="7" customWidth="1"/>
    <col min="11" max="16384" width="9.00390625" style="7" customWidth="1"/>
  </cols>
  <sheetData>
    <row r="1" ht="15" customHeight="1">
      <c r="A1" s="9" t="s">
        <v>115</v>
      </c>
    </row>
    <row r="2" spans="1:10" s="41" customFormat="1" ht="14.25" customHeight="1">
      <c r="A2" s="277" t="s">
        <v>184</v>
      </c>
      <c r="B2" s="278"/>
      <c r="C2" s="278"/>
      <c r="D2" s="278"/>
      <c r="E2" s="278"/>
      <c r="F2" s="278"/>
      <c r="G2" s="278"/>
      <c r="H2" s="278"/>
      <c r="I2" s="278"/>
      <c r="J2" s="278"/>
    </row>
    <row r="3" spans="1:10" s="41" customFormat="1" ht="12.75">
      <c r="A3" s="278"/>
      <c r="B3" s="278"/>
      <c r="C3" s="278"/>
      <c r="D3" s="278"/>
      <c r="E3" s="278"/>
      <c r="F3" s="278"/>
      <c r="G3" s="278"/>
      <c r="H3" s="278"/>
      <c r="I3" s="278"/>
      <c r="J3" s="278"/>
    </row>
    <row r="4" spans="1:10" s="41" customFormat="1" ht="12.75">
      <c r="A4" s="278"/>
      <c r="B4" s="278"/>
      <c r="C4" s="278"/>
      <c r="D4" s="278"/>
      <c r="E4" s="278"/>
      <c r="F4" s="278"/>
      <c r="G4" s="278"/>
      <c r="H4" s="278"/>
      <c r="I4" s="278"/>
      <c r="J4" s="278"/>
    </row>
    <row r="5" spans="1:10" ht="12.75">
      <c r="A5" s="196" t="s">
        <v>185</v>
      </c>
      <c r="B5" s="277"/>
      <c r="C5" s="277"/>
      <c r="D5" s="277"/>
      <c r="E5" s="277"/>
      <c r="F5" s="277"/>
      <c r="G5" s="277"/>
      <c r="H5" s="277"/>
      <c r="I5" s="277"/>
      <c r="J5" s="277"/>
    </row>
    <row r="6" spans="1:10" ht="26.25" customHeight="1">
      <c r="A6" s="277"/>
      <c r="B6" s="277"/>
      <c r="C6" s="277"/>
      <c r="D6" s="277"/>
      <c r="E6" s="277"/>
      <c r="F6" s="277"/>
      <c r="G6" s="277"/>
      <c r="H6" s="277"/>
      <c r="I6" s="277"/>
      <c r="J6" s="277"/>
    </row>
    <row r="7" spans="1:10" ht="5.25" customHeight="1">
      <c r="A7" s="71"/>
      <c r="B7" s="2"/>
      <c r="C7" s="2"/>
      <c r="D7" s="2"/>
      <c r="E7" s="2"/>
      <c r="F7" s="2"/>
      <c r="G7" s="2"/>
      <c r="H7" s="2"/>
      <c r="I7" s="2"/>
      <c r="J7" s="2"/>
    </row>
    <row r="8" spans="1:10" ht="14.25" customHeight="1">
      <c r="A8" s="71"/>
      <c r="B8" s="304" t="s">
        <v>111</v>
      </c>
      <c r="C8" s="304"/>
      <c r="D8" s="304"/>
      <c r="E8" s="304"/>
      <c r="F8" s="304"/>
      <c r="G8" s="304"/>
      <c r="H8" s="304"/>
      <c r="I8" s="304"/>
      <c r="J8" s="304"/>
    </row>
    <row r="9" spans="1:10" ht="12.75">
      <c r="A9" s="71"/>
      <c r="B9" s="105"/>
      <c r="C9" s="105"/>
      <c r="D9" s="24"/>
      <c r="E9" s="24"/>
      <c r="F9" s="24"/>
      <c r="G9" s="24"/>
      <c r="H9" s="24"/>
      <c r="I9" s="9"/>
      <c r="J9" s="71"/>
    </row>
    <row r="10" spans="1:10" ht="12.75">
      <c r="A10" s="125"/>
      <c r="B10" s="112"/>
      <c r="C10" s="112"/>
      <c r="D10" s="113"/>
      <c r="E10" s="305" t="s">
        <v>181</v>
      </c>
      <c r="F10" s="306"/>
      <c r="G10" s="306"/>
      <c r="H10" s="307"/>
      <c r="I10" s="126" t="s">
        <v>141</v>
      </c>
      <c r="J10" s="308" t="s">
        <v>113</v>
      </c>
    </row>
    <row r="11" spans="1:10" s="38" customFormat="1" ht="52.5">
      <c r="A11" s="127"/>
      <c r="B11" s="102" t="s">
        <v>24</v>
      </c>
      <c r="C11" s="103"/>
      <c r="D11" s="104" t="s">
        <v>25</v>
      </c>
      <c r="E11" s="27" t="s">
        <v>112</v>
      </c>
      <c r="F11" s="75" t="s">
        <v>114</v>
      </c>
      <c r="G11" s="27" t="s">
        <v>92</v>
      </c>
      <c r="H11" s="75" t="s">
        <v>124</v>
      </c>
      <c r="I11" s="78" t="s">
        <v>112</v>
      </c>
      <c r="J11" s="309"/>
    </row>
    <row r="12" spans="1:10" s="38" customFormat="1" ht="12.75">
      <c r="A12" s="128"/>
      <c r="B12" s="129"/>
      <c r="C12" s="130"/>
      <c r="D12" s="129"/>
      <c r="E12" s="77" t="s">
        <v>116</v>
      </c>
      <c r="F12" s="77"/>
      <c r="G12" s="77" t="s">
        <v>117</v>
      </c>
      <c r="H12" s="98" t="s">
        <v>127</v>
      </c>
      <c r="I12" s="77" t="s">
        <v>122</v>
      </c>
      <c r="J12" s="76" t="s">
        <v>123</v>
      </c>
    </row>
    <row r="13" spans="1:10" ht="25.5" customHeight="1">
      <c r="A13" s="69" t="s">
        <v>118</v>
      </c>
      <c r="B13" s="68"/>
      <c r="C13" s="68"/>
      <c r="D13" s="68"/>
      <c r="E13" s="131">
        <v>442015</v>
      </c>
      <c r="F13" s="116">
        <f aca="true" t="shared" si="0" ref="F13:F33">ROUND(E13*100/E$13,1)</f>
        <v>100</v>
      </c>
      <c r="G13" s="131">
        <v>2332386</v>
      </c>
      <c r="H13" s="132">
        <f aca="true" t="shared" si="1" ref="H13:H33">ROUND(E13*100/G13,1)</f>
        <v>19</v>
      </c>
      <c r="I13" s="131">
        <v>419394</v>
      </c>
      <c r="J13" s="133">
        <f aca="true" t="shared" si="2" ref="J13:J33">E13-I13</f>
        <v>22621</v>
      </c>
    </row>
    <row r="14" spans="1:10" ht="25.5" customHeight="1">
      <c r="A14" s="134"/>
      <c r="B14" s="269" t="s">
        <v>64</v>
      </c>
      <c r="C14" s="270"/>
      <c r="D14" s="270"/>
      <c r="E14" s="131">
        <v>0</v>
      </c>
      <c r="F14" s="116">
        <f t="shared" si="0"/>
        <v>0</v>
      </c>
      <c r="G14" s="131">
        <v>150</v>
      </c>
      <c r="H14" s="132">
        <f t="shared" si="1"/>
        <v>0</v>
      </c>
      <c r="I14" s="131">
        <v>0</v>
      </c>
      <c r="J14" s="133">
        <f t="shared" si="2"/>
        <v>0</v>
      </c>
    </row>
    <row r="15" spans="1:10" ht="25.5" customHeight="1">
      <c r="A15" s="134"/>
      <c r="B15" s="269" t="s">
        <v>65</v>
      </c>
      <c r="C15" s="270"/>
      <c r="D15" s="270"/>
      <c r="E15" s="131">
        <v>0</v>
      </c>
      <c r="F15" s="116">
        <f t="shared" si="0"/>
        <v>0</v>
      </c>
      <c r="G15" s="131">
        <v>1122</v>
      </c>
      <c r="H15" s="132">
        <f t="shared" si="1"/>
        <v>0</v>
      </c>
      <c r="I15" s="131">
        <v>0</v>
      </c>
      <c r="J15" s="133">
        <f t="shared" si="2"/>
        <v>0</v>
      </c>
    </row>
    <row r="16" spans="1:10" ht="25.5" customHeight="1">
      <c r="A16" s="134"/>
      <c r="B16" s="269" t="s">
        <v>66</v>
      </c>
      <c r="C16" s="270"/>
      <c r="D16" s="270"/>
      <c r="E16" s="131">
        <v>0</v>
      </c>
      <c r="F16" s="116">
        <f t="shared" si="0"/>
        <v>0</v>
      </c>
      <c r="G16" s="131">
        <v>1266</v>
      </c>
      <c r="H16" s="132">
        <f>ROUND(E16*100/G16,1)</f>
        <v>0</v>
      </c>
      <c r="I16" s="131">
        <v>0</v>
      </c>
      <c r="J16" s="133">
        <f>E16-I16</f>
        <v>0</v>
      </c>
    </row>
    <row r="17" spans="1:10" ht="25.5" customHeight="1">
      <c r="A17" s="134"/>
      <c r="B17" s="269" t="s">
        <v>67</v>
      </c>
      <c r="C17" s="270"/>
      <c r="D17" s="270"/>
      <c r="E17" s="131">
        <v>33</v>
      </c>
      <c r="F17" s="116">
        <f t="shared" si="0"/>
        <v>0</v>
      </c>
      <c r="G17" s="131">
        <v>218566</v>
      </c>
      <c r="H17" s="132">
        <f t="shared" si="1"/>
        <v>0</v>
      </c>
      <c r="I17" s="131">
        <v>35</v>
      </c>
      <c r="J17" s="133">
        <f t="shared" si="2"/>
        <v>-2</v>
      </c>
    </row>
    <row r="18" spans="1:10" ht="25.5" customHeight="1">
      <c r="A18" s="134"/>
      <c r="B18" s="269" t="s">
        <v>68</v>
      </c>
      <c r="C18" s="270"/>
      <c r="D18" s="270"/>
      <c r="E18" s="131">
        <v>1362</v>
      </c>
      <c r="F18" s="116">
        <f t="shared" si="0"/>
        <v>0.3</v>
      </c>
      <c r="G18" s="131">
        <v>345200</v>
      </c>
      <c r="H18" s="132">
        <f t="shared" si="1"/>
        <v>0.4</v>
      </c>
      <c r="I18" s="131">
        <v>552</v>
      </c>
      <c r="J18" s="133">
        <f t="shared" si="2"/>
        <v>810</v>
      </c>
    </row>
    <row r="19" spans="1:10" ht="25.5" customHeight="1">
      <c r="A19" s="134"/>
      <c r="B19" s="269" t="s">
        <v>119</v>
      </c>
      <c r="C19" s="270"/>
      <c r="D19" s="270"/>
      <c r="E19" s="131">
        <v>606</v>
      </c>
      <c r="F19" s="116">
        <f t="shared" si="0"/>
        <v>0.1</v>
      </c>
      <c r="G19" s="131">
        <v>18328</v>
      </c>
      <c r="H19" s="132">
        <f t="shared" si="1"/>
        <v>3.3</v>
      </c>
      <c r="I19" s="131">
        <v>634</v>
      </c>
      <c r="J19" s="133">
        <f t="shared" si="2"/>
        <v>-28</v>
      </c>
    </row>
    <row r="20" spans="1:10" ht="25.5" customHeight="1">
      <c r="A20" s="134"/>
      <c r="B20" s="269" t="s">
        <v>120</v>
      </c>
      <c r="C20" s="270"/>
      <c r="D20" s="270"/>
      <c r="E20" s="131">
        <v>2401</v>
      </c>
      <c r="F20" s="116">
        <f t="shared" si="0"/>
        <v>0.5</v>
      </c>
      <c r="G20" s="131">
        <v>193295</v>
      </c>
      <c r="H20" s="132">
        <f t="shared" si="1"/>
        <v>1.2</v>
      </c>
      <c r="I20" s="131">
        <v>3593</v>
      </c>
      <c r="J20" s="133">
        <f t="shared" si="2"/>
        <v>-1192</v>
      </c>
    </row>
    <row r="21" spans="1:10" ht="25.5" customHeight="1">
      <c r="A21" s="134"/>
      <c r="B21" s="269" t="s">
        <v>71</v>
      </c>
      <c r="C21" s="270"/>
      <c r="D21" s="270"/>
      <c r="E21" s="131">
        <v>12535</v>
      </c>
      <c r="F21" s="116">
        <f t="shared" si="0"/>
        <v>2.8</v>
      </c>
      <c r="G21" s="131">
        <v>216428</v>
      </c>
      <c r="H21" s="132">
        <f t="shared" si="1"/>
        <v>5.8</v>
      </c>
      <c r="I21" s="131">
        <v>12179</v>
      </c>
      <c r="J21" s="133">
        <f t="shared" si="2"/>
        <v>356</v>
      </c>
    </row>
    <row r="22" spans="1:10" ht="25.5" customHeight="1">
      <c r="A22" s="134"/>
      <c r="B22" s="269" t="s">
        <v>72</v>
      </c>
      <c r="C22" s="270"/>
      <c r="D22" s="270"/>
      <c r="E22" s="131">
        <v>97338</v>
      </c>
      <c r="F22" s="116">
        <f t="shared" si="0"/>
        <v>22</v>
      </c>
      <c r="G22" s="131">
        <v>327251</v>
      </c>
      <c r="H22" s="132">
        <f t="shared" si="1"/>
        <v>29.7</v>
      </c>
      <c r="I22" s="131">
        <v>98250</v>
      </c>
      <c r="J22" s="133">
        <f t="shared" si="2"/>
        <v>-912</v>
      </c>
    </row>
    <row r="23" spans="1:10" ht="25.5" customHeight="1">
      <c r="A23" s="134"/>
      <c r="B23" s="269" t="s">
        <v>73</v>
      </c>
      <c r="C23" s="270"/>
      <c r="D23" s="270"/>
      <c r="E23" s="131">
        <v>10582</v>
      </c>
      <c r="F23" s="116">
        <f t="shared" si="0"/>
        <v>2.4</v>
      </c>
      <c r="G23" s="131">
        <v>280505</v>
      </c>
      <c r="H23" s="132">
        <f t="shared" si="1"/>
        <v>3.8</v>
      </c>
      <c r="I23" s="131">
        <v>10441</v>
      </c>
      <c r="J23" s="133">
        <f t="shared" si="2"/>
        <v>141</v>
      </c>
    </row>
    <row r="24" spans="1:10" ht="25.5" customHeight="1">
      <c r="A24" s="134"/>
      <c r="B24" s="269" t="s">
        <v>74</v>
      </c>
      <c r="C24" s="270"/>
      <c r="D24" s="270"/>
      <c r="E24" s="131">
        <v>398</v>
      </c>
      <c r="F24" s="116">
        <f t="shared" si="0"/>
        <v>0.1</v>
      </c>
      <c r="G24" s="131">
        <v>15290</v>
      </c>
      <c r="H24" s="132">
        <f t="shared" si="1"/>
        <v>2.6</v>
      </c>
      <c r="I24" s="131">
        <v>399</v>
      </c>
      <c r="J24" s="133">
        <f t="shared" si="2"/>
        <v>-1</v>
      </c>
    </row>
    <row r="25" spans="1:10" ht="25.5" customHeight="1">
      <c r="A25" s="134"/>
      <c r="B25" s="269" t="s">
        <v>75</v>
      </c>
      <c r="C25" s="270"/>
      <c r="D25" s="270"/>
      <c r="E25" s="131">
        <v>448</v>
      </c>
      <c r="F25" s="116">
        <f t="shared" si="0"/>
        <v>0.1</v>
      </c>
      <c r="G25" s="131">
        <v>35771</v>
      </c>
      <c r="H25" s="132">
        <f t="shared" si="1"/>
        <v>1.3</v>
      </c>
      <c r="I25" s="131">
        <v>523</v>
      </c>
      <c r="J25" s="133">
        <f t="shared" si="2"/>
        <v>-75</v>
      </c>
    </row>
    <row r="26" spans="1:10" ht="25.5" customHeight="1">
      <c r="A26" s="134"/>
      <c r="B26" s="269" t="s">
        <v>76</v>
      </c>
      <c r="C26" s="270"/>
      <c r="D26" s="270"/>
      <c r="E26" s="131">
        <v>143056</v>
      </c>
      <c r="F26" s="116">
        <f t="shared" si="0"/>
        <v>32.4</v>
      </c>
      <c r="G26" s="131">
        <v>178738</v>
      </c>
      <c r="H26" s="132">
        <f t="shared" si="1"/>
        <v>80</v>
      </c>
      <c r="I26" s="131">
        <v>146887</v>
      </c>
      <c r="J26" s="133">
        <f t="shared" si="2"/>
        <v>-3831</v>
      </c>
    </row>
    <row r="27" spans="1:10" ht="25.5" customHeight="1">
      <c r="A27" s="134"/>
      <c r="B27" s="269" t="s">
        <v>77</v>
      </c>
      <c r="C27" s="270"/>
      <c r="D27" s="270"/>
      <c r="E27" s="131">
        <v>15665</v>
      </c>
      <c r="F27" s="116">
        <f t="shared" si="0"/>
        <v>3.5</v>
      </c>
      <c r="G27" s="131">
        <v>61468</v>
      </c>
      <c r="H27" s="132">
        <f t="shared" si="1"/>
        <v>25.5</v>
      </c>
      <c r="I27" s="131">
        <v>14908</v>
      </c>
      <c r="J27" s="133">
        <f t="shared" si="2"/>
        <v>757</v>
      </c>
    </row>
    <row r="28" spans="1:10" ht="25.5" customHeight="1">
      <c r="A28" s="134"/>
      <c r="B28" s="269" t="s">
        <v>78</v>
      </c>
      <c r="C28" s="270"/>
      <c r="D28" s="270"/>
      <c r="E28" s="131">
        <v>48548</v>
      </c>
      <c r="F28" s="116">
        <f t="shared" si="0"/>
        <v>11</v>
      </c>
      <c r="G28" s="131">
        <v>84901</v>
      </c>
      <c r="H28" s="132">
        <f t="shared" si="1"/>
        <v>57.2</v>
      </c>
      <c r="I28" s="131">
        <v>49049</v>
      </c>
      <c r="J28" s="133">
        <f t="shared" si="2"/>
        <v>-501</v>
      </c>
    </row>
    <row r="29" spans="1:10" ht="25.5" customHeight="1">
      <c r="A29" s="134"/>
      <c r="B29" s="269" t="s">
        <v>79</v>
      </c>
      <c r="C29" s="270"/>
      <c r="D29" s="270"/>
      <c r="E29" s="131">
        <v>91458</v>
      </c>
      <c r="F29" s="116">
        <f t="shared" si="0"/>
        <v>20.7</v>
      </c>
      <c r="G29" s="131">
        <v>134843</v>
      </c>
      <c r="H29" s="132">
        <f t="shared" si="1"/>
        <v>67.8</v>
      </c>
      <c r="I29" s="131">
        <v>64441</v>
      </c>
      <c r="J29" s="133">
        <f t="shared" si="2"/>
        <v>27017</v>
      </c>
    </row>
    <row r="30" spans="1:10" ht="25.5" customHeight="1">
      <c r="A30" s="134"/>
      <c r="B30" s="269" t="s">
        <v>80</v>
      </c>
      <c r="C30" s="270"/>
      <c r="D30" s="270"/>
      <c r="E30" s="131">
        <v>949</v>
      </c>
      <c r="F30" s="116">
        <f t="shared" si="0"/>
        <v>0.2</v>
      </c>
      <c r="G30" s="131">
        <v>6670</v>
      </c>
      <c r="H30" s="132">
        <f t="shared" si="1"/>
        <v>14.2</v>
      </c>
      <c r="I30" s="131">
        <v>971</v>
      </c>
      <c r="J30" s="133">
        <f t="shared" si="2"/>
        <v>-22</v>
      </c>
    </row>
    <row r="31" spans="1:10" ht="25.5" customHeight="1">
      <c r="A31" s="134"/>
      <c r="B31" s="269" t="s">
        <v>81</v>
      </c>
      <c r="C31" s="270"/>
      <c r="D31" s="270"/>
      <c r="E31" s="131">
        <v>10319</v>
      </c>
      <c r="F31" s="116">
        <f t="shared" si="0"/>
        <v>2.3</v>
      </c>
      <c r="G31" s="131">
        <v>92881</v>
      </c>
      <c r="H31" s="132">
        <f t="shared" si="1"/>
        <v>11.1</v>
      </c>
      <c r="I31" s="131">
        <v>10100</v>
      </c>
      <c r="J31" s="133">
        <f t="shared" si="2"/>
        <v>219</v>
      </c>
    </row>
    <row r="32" spans="1:10" ht="25.5" customHeight="1">
      <c r="A32" s="134"/>
      <c r="B32" s="310" t="s">
        <v>82</v>
      </c>
      <c r="C32" s="311"/>
      <c r="D32" s="311"/>
      <c r="E32" s="131">
        <v>4737</v>
      </c>
      <c r="F32" s="116">
        <f t="shared" si="0"/>
        <v>1.1</v>
      </c>
      <c r="G32" s="131">
        <v>90892</v>
      </c>
      <c r="H32" s="132">
        <f t="shared" si="1"/>
        <v>5.2</v>
      </c>
      <c r="I32" s="131">
        <v>4898</v>
      </c>
      <c r="J32" s="133">
        <f t="shared" si="2"/>
        <v>-161</v>
      </c>
    </row>
    <row r="33" spans="1:10" ht="25.5" customHeight="1">
      <c r="A33" s="135"/>
      <c r="B33" s="310" t="s">
        <v>83</v>
      </c>
      <c r="C33" s="311"/>
      <c r="D33" s="311"/>
      <c r="E33" s="131">
        <v>1580</v>
      </c>
      <c r="F33" s="116">
        <f t="shared" si="0"/>
        <v>0.4</v>
      </c>
      <c r="G33" s="131">
        <v>28821</v>
      </c>
      <c r="H33" s="132">
        <f t="shared" si="1"/>
        <v>5.5</v>
      </c>
      <c r="I33" s="131">
        <v>1534</v>
      </c>
      <c r="J33" s="133">
        <f t="shared" si="2"/>
        <v>46</v>
      </c>
    </row>
    <row r="34" spans="1:10" s="70" customFormat="1" ht="9.75" customHeight="1">
      <c r="A34" s="105"/>
      <c r="B34" s="312"/>
      <c r="C34" s="313"/>
      <c r="D34" s="313"/>
      <c r="E34" s="313"/>
      <c r="F34" s="313"/>
      <c r="G34" s="313"/>
      <c r="H34" s="313"/>
      <c r="I34" s="313"/>
      <c r="J34" s="313"/>
    </row>
    <row r="35" spans="1:10" ht="12.75">
      <c r="A35" s="71"/>
      <c r="B35" s="35" t="s">
        <v>121</v>
      </c>
      <c r="C35" s="35"/>
      <c r="D35" s="35"/>
      <c r="E35" s="35"/>
      <c r="F35" s="35"/>
      <c r="G35" s="35"/>
      <c r="H35" s="35"/>
      <c r="I35" s="35"/>
      <c r="J35" s="35"/>
    </row>
    <row r="36" spans="1:10" ht="12.75">
      <c r="A36" s="71"/>
      <c r="B36" s="314" t="s">
        <v>93</v>
      </c>
      <c r="C36" s="314"/>
      <c r="D36" s="314"/>
      <c r="E36" s="314"/>
      <c r="F36" s="314"/>
      <c r="G36" s="314"/>
      <c r="H36" s="314"/>
      <c r="I36" s="314"/>
      <c r="J36" s="314"/>
    </row>
    <row r="37" spans="1:10" ht="12.75">
      <c r="A37" s="71"/>
      <c r="B37" s="314"/>
      <c r="C37" s="314"/>
      <c r="D37" s="314"/>
      <c r="E37" s="314"/>
      <c r="F37" s="314"/>
      <c r="G37" s="314"/>
      <c r="H37" s="314"/>
      <c r="I37" s="314"/>
      <c r="J37" s="314"/>
    </row>
    <row r="38" spans="1:10" ht="12.75">
      <c r="A38" s="71"/>
      <c r="B38" s="314"/>
      <c r="C38" s="314"/>
      <c r="D38" s="314"/>
      <c r="E38" s="314"/>
      <c r="F38" s="314"/>
      <c r="G38" s="314"/>
      <c r="H38" s="314"/>
      <c r="I38" s="314"/>
      <c r="J38" s="314"/>
    </row>
  </sheetData>
  <sheetProtection/>
  <mergeCells count="27">
    <mergeCell ref="B33:D33"/>
    <mergeCell ref="B34:J34"/>
    <mergeCell ref="B36:J38"/>
    <mergeCell ref="B27:D27"/>
    <mergeCell ref="B28:D28"/>
    <mergeCell ref="B29:D29"/>
    <mergeCell ref="B30:D30"/>
    <mergeCell ref="B31:D31"/>
    <mergeCell ref="B32:D32"/>
    <mergeCell ref="B21:D21"/>
    <mergeCell ref="B22:D22"/>
    <mergeCell ref="B23:D23"/>
    <mergeCell ref="B24:D24"/>
    <mergeCell ref="B25:D25"/>
    <mergeCell ref="B26:D26"/>
    <mergeCell ref="B15:D15"/>
    <mergeCell ref="B16:D16"/>
    <mergeCell ref="B17:D17"/>
    <mergeCell ref="B18:D18"/>
    <mergeCell ref="B19:D19"/>
    <mergeCell ref="B20:D20"/>
    <mergeCell ref="A2:J4"/>
    <mergeCell ref="A5:J6"/>
    <mergeCell ref="B8:J8"/>
    <mergeCell ref="E10:H10"/>
    <mergeCell ref="J10:J11"/>
    <mergeCell ref="B14:D14"/>
  </mergeCells>
  <printOptions/>
  <pageMargins left="0.3937007874015748" right="0.3937007874015748" top="0.5905511811023623" bottom="0.3937007874015748" header="0.5118110236220472" footer="0.31496062992125984"/>
  <pageSetup horizontalDpi="600" verticalDpi="600" orientation="portrait" paperSize="9" r:id="rId1"/>
  <headerFooter alignWithMargins="0">
    <oddFooter>&amp;C- ５ -</oddFooter>
  </headerFooter>
</worksheet>
</file>

<file path=xl/worksheets/sheet7.xml><?xml version="1.0" encoding="utf-8"?>
<worksheet xmlns="http://schemas.openxmlformats.org/spreadsheetml/2006/main" xmlns:r="http://schemas.openxmlformats.org/officeDocument/2006/relationships">
  <sheetPr>
    <tabColor indexed="13"/>
  </sheetPr>
  <dimension ref="A1:M41"/>
  <sheetViews>
    <sheetView view="pageBreakPreview" zoomScale="145" zoomScaleSheetLayoutView="145" zoomScalePageLayoutView="0" workbookViewId="0" topLeftCell="A28">
      <selection activeCell="A2" sqref="A2"/>
    </sheetView>
  </sheetViews>
  <sheetFormatPr defaultColWidth="9.00390625" defaultRowHeight="13.5"/>
  <cols>
    <col min="1" max="2" width="4.625" style="3" customWidth="1"/>
    <col min="3" max="3" width="2.625" style="3" customWidth="1"/>
    <col min="4" max="4" width="8.375" style="3" customWidth="1"/>
    <col min="5" max="5" width="7.75390625" style="3" customWidth="1"/>
    <col min="6" max="6" width="8.375" style="3" customWidth="1"/>
    <col min="7" max="7" width="8.875" style="3" customWidth="1"/>
    <col min="8" max="8" width="12.625" style="3" customWidth="1"/>
    <col min="9" max="9" width="8.50390625" style="3" bestFit="1" customWidth="1"/>
    <col min="10" max="10" width="12.625" style="3" customWidth="1"/>
    <col min="11" max="11" width="11.625" style="3" customWidth="1"/>
    <col min="12" max="16384" width="9.00390625" style="3" customWidth="1"/>
  </cols>
  <sheetData>
    <row r="1" ht="15" customHeight="1">
      <c r="A1" s="9" t="s">
        <v>109</v>
      </c>
    </row>
    <row r="2" ht="15" customHeight="1"/>
    <row r="3" ht="15" customHeight="1"/>
    <row r="4" spans="1:11" s="48" customFormat="1" ht="15" customHeight="1">
      <c r="A4" s="196" t="s">
        <v>194</v>
      </c>
      <c r="B4" s="196"/>
      <c r="C4" s="196"/>
      <c r="D4" s="196"/>
      <c r="E4" s="196"/>
      <c r="F4" s="196"/>
      <c r="G4" s="196"/>
      <c r="H4" s="196"/>
      <c r="I4" s="196"/>
      <c r="J4" s="196"/>
      <c r="K4" s="196"/>
    </row>
    <row r="5" spans="1:11" s="48" customFormat="1" ht="15" customHeight="1">
      <c r="A5" s="196"/>
      <c r="B5" s="196"/>
      <c r="C5" s="196"/>
      <c r="D5" s="196"/>
      <c r="E5" s="196"/>
      <c r="F5" s="196"/>
      <c r="G5" s="196"/>
      <c r="H5" s="196"/>
      <c r="I5" s="196"/>
      <c r="J5" s="196"/>
      <c r="K5" s="196"/>
    </row>
    <row r="6" spans="1:11" s="48" customFormat="1" ht="15" customHeight="1">
      <c r="A6" s="196"/>
      <c r="B6" s="196"/>
      <c r="C6" s="196"/>
      <c r="D6" s="196"/>
      <c r="E6" s="196"/>
      <c r="F6" s="196"/>
      <c r="G6" s="196"/>
      <c r="H6" s="196"/>
      <c r="I6" s="196"/>
      <c r="J6" s="196"/>
      <c r="K6" s="196"/>
    </row>
    <row r="7" spans="1:11" s="48" customFormat="1" ht="15" customHeight="1">
      <c r="A7" s="196"/>
      <c r="B7" s="196"/>
      <c r="C7" s="196"/>
      <c r="D7" s="196"/>
      <c r="E7" s="196"/>
      <c r="F7" s="196"/>
      <c r="G7" s="196"/>
      <c r="H7" s="196"/>
      <c r="I7" s="196"/>
      <c r="J7" s="196"/>
      <c r="K7" s="196"/>
    </row>
    <row r="8" spans="1:11" s="48" customFormat="1" ht="12.75">
      <c r="A8" s="196"/>
      <c r="B8" s="196"/>
      <c r="C8" s="196"/>
      <c r="D8" s="196"/>
      <c r="E8" s="196"/>
      <c r="F8" s="196"/>
      <c r="G8" s="196"/>
      <c r="H8" s="196"/>
      <c r="I8" s="196"/>
      <c r="J8" s="196"/>
      <c r="K8" s="196"/>
    </row>
    <row r="9" spans="1:11" s="48" customFormat="1" ht="15" customHeight="1">
      <c r="A9" s="196"/>
      <c r="B9" s="196"/>
      <c r="C9" s="196"/>
      <c r="D9" s="196"/>
      <c r="E9" s="196"/>
      <c r="F9" s="196"/>
      <c r="G9" s="196"/>
      <c r="H9" s="196"/>
      <c r="I9" s="196"/>
      <c r="J9" s="196"/>
      <c r="K9" s="196"/>
    </row>
    <row r="10" spans="1:11" s="48" customFormat="1" ht="15" customHeight="1">
      <c r="A10" s="136"/>
      <c r="B10" s="136"/>
      <c r="C10" s="136"/>
      <c r="D10" s="136"/>
      <c r="E10" s="136"/>
      <c r="F10" s="136"/>
      <c r="G10" s="136"/>
      <c r="H10" s="136"/>
      <c r="I10" s="136"/>
      <c r="J10" s="136"/>
      <c r="K10" s="136"/>
    </row>
    <row r="11" spans="1:11" ht="15" customHeight="1">
      <c r="A11" s="58"/>
      <c r="B11" s="58"/>
      <c r="C11" s="58"/>
      <c r="D11" s="58"/>
      <c r="E11" s="24" t="s">
        <v>110</v>
      </c>
      <c r="F11" s="58"/>
      <c r="G11" s="58"/>
      <c r="H11" s="58"/>
      <c r="I11" s="58"/>
      <c r="J11" s="58"/>
      <c r="K11" s="58"/>
    </row>
    <row r="12" spans="1:11" ht="15" customHeight="1" thickBot="1">
      <c r="A12" s="58"/>
      <c r="B12" s="58"/>
      <c r="C12" s="58"/>
      <c r="D12" s="58"/>
      <c r="E12" s="58"/>
      <c r="F12" s="58"/>
      <c r="G12" s="58"/>
      <c r="H12" s="58"/>
      <c r="I12" s="58"/>
      <c r="J12" s="58"/>
      <c r="K12" s="58"/>
    </row>
    <row r="13" spans="1:12" s="29" customFormat="1" ht="19.5" customHeight="1">
      <c r="A13" s="137"/>
      <c r="B13" s="80"/>
      <c r="C13" s="81"/>
      <c r="D13" s="315" t="s">
        <v>0</v>
      </c>
      <c r="E13" s="316"/>
      <c r="F13" s="316"/>
      <c r="G13" s="317"/>
      <c r="H13" s="316" t="s">
        <v>1</v>
      </c>
      <c r="I13" s="316"/>
      <c r="J13" s="316"/>
      <c r="K13" s="318"/>
      <c r="L13" s="40"/>
    </row>
    <row r="14" spans="1:12" s="29" customFormat="1" ht="59.25" customHeight="1">
      <c r="A14" s="319" t="s">
        <v>26</v>
      </c>
      <c r="B14" s="320"/>
      <c r="C14" s="321"/>
      <c r="D14" s="101" t="s">
        <v>181</v>
      </c>
      <c r="E14" s="28" t="s">
        <v>128</v>
      </c>
      <c r="F14" s="101" t="s">
        <v>141</v>
      </c>
      <c r="G14" s="28" t="s">
        <v>23</v>
      </c>
      <c r="H14" s="101" t="s">
        <v>181</v>
      </c>
      <c r="I14" s="56" t="s">
        <v>128</v>
      </c>
      <c r="J14" s="28" t="s">
        <v>141</v>
      </c>
      <c r="K14" s="82" t="s">
        <v>23</v>
      </c>
      <c r="L14" s="40"/>
    </row>
    <row r="15" spans="1:12" ht="39.75" customHeight="1" thickBot="1">
      <c r="A15" s="322" t="s">
        <v>12</v>
      </c>
      <c r="B15" s="323"/>
      <c r="C15" s="323"/>
      <c r="D15" s="138">
        <v>6907</v>
      </c>
      <c r="E15" s="139">
        <f aca="true" t="shared" si="0" ref="E15:E20">ROUND(D15*100/$D$15,1)</f>
        <v>100</v>
      </c>
      <c r="F15" s="138">
        <v>7093</v>
      </c>
      <c r="G15" s="140">
        <f aca="true" t="shared" si="1" ref="G15:G20">D15-F15</f>
        <v>-186</v>
      </c>
      <c r="H15" s="138">
        <v>2332386</v>
      </c>
      <c r="I15" s="139">
        <f aca="true" t="shared" si="2" ref="I15:I20">ROUND(H15*100/$H$15,1)</f>
        <v>100</v>
      </c>
      <c r="J15" s="138">
        <v>2313135</v>
      </c>
      <c r="K15" s="141">
        <f aca="true" t="shared" si="3" ref="K15:K20">H15-J15</f>
        <v>19251</v>
      </c>
      <c r="L15" s="7"/>
    </row>
    <row r="16" spans="1:12" ht="39.75" customHeight="1" thickTop="1">
      <c r="A16" s="324" t="s">
        <v>13</v>
      </c>
      <c r="B16" s="325"/>
      <c r="C16" s="326"/>
      <c r="D16" s="142">
        <v>2703</v>
      </c>
      <c r="E16" s="143">
        <f t="shared" si="0"/>
        <v>39.1</v>
      </c>
      <c r="F16" s="142">
        <v>2822</v>
      </c>
      <c r="G16" s="144">
        <f t="shared" si="1"/>
        <v>-119</v>
      </c>
      <c r="H16" s="142">
        <v>1190429</v>
      </c>
      <c r="I16" s="143">
        <f t="shared" si="2"/>
        <v>51</v>
      </c>
      <c r="J16" s="142">
        <v>1177713</v>
      </c>
      <c r="K16" s="145">
        <f t="shared" si="3"/>
        <v>12716</v>
      </c>
      <c r="L16" s="7"/>
    </row>
    <row r="17" spans="1:12" ht="39.75" customHeight="1">
      <c r="A17" s="327" t="s">
        <v>14</v>
      </c>
      <c r="B17" s="328"/>
      <c r="C17" s="328"/>
      <c r="D17" s="100">
        <v>1301</v>
      </c>
      <c r="E17" s="107">
        <f t="shared" si="0"/>
        <v>18.8</v>
      </c>
      <c r="F17" s="100">
        <v>1332</v>
      </c>
      <c r="G17" s="124">
        <f t="shared" si="1"/>
        <v>-31</v>
      </c>
      <c r="H17" s="100">
        <v>204776</v>
      </c>
      <c r="I17" s="107">
        <f t="shared" si="2"/>
        <v>8.8</v>
      </c>
      <c r="J17" s="100">
        <v>207498</v>
      </c>
      <c r="K17" s="146">
        <f t="shared" si="3"/>
        <v>-2722</v>
      </c>
      <c r="L17" s="7"/>
    </row>
    <row r="18" spans="1:12" ht="39.75" customHeight="1">
      <c r="A18" s="327" t="s">
        <v>15</v>
      </c>
      <c r="B18" s="328"/>
      <c r="C18" s="328"/>
      <c r="D18" s="100">
        <v>1024</v>
      </c>
      <c r="E18" s="107">
        <f t="shared" si="0"/>
        <v>14.8</v>
      </c>
      <c r="F18" s="100">
        <v>1049</v>
      </c>
      <c r="G18" s="124">
        <f t="shared" si="1"/>
        <v>-25</v>
      </c>
      <c r="H18" s="100">
        <v>112491</v>
      </c>
      <c r="I18" s="107">
        <f t="shared" si="2"/>
        <v>4.8</v>
      </c>
      <c r="J18" s="100">
        <v>114037</v>
      </c>
      <c r="K18" s="146">
        <f t="shared" si="3"/>
        <v>-1546</v>
      </c>
      <c r="L18" s="7"/>
    </row>
    <row r="19" spans="1:12" ht="39.75" customHeight="1">
      <c r="A19" s="327" t="s">
        <v>16</v>
      </c>
      <c r="B19" s="328"/>
      <c r="C19" s="328"/>
      <c r="D19" s="100">
        <v>436</v>
      </c>
      <c r="E19" s="107">
        <f t="shared" si="0"/>
        <v>6.3</v>
      </c>
      <c r="F19" s="100">
        <v>483</v>
      </c>
      <c r="G19" s="124">
        <f t="shared" si="1"/>
        <v>-47</v>
      </c>
      <c r="H19" s="100">
        <v>39603</v>
      </c>
      <c r="I19" s="107">
        <f t="shared" si="2"/>
        <v>1.7</v>
      </c>
      <c r="J19" s="100">
        <v>43765</v>
      </c>
      <c r="K19" s="146">
        <f t="shared" si="3"/>
        <v>-4162</v>
      </c>
      <c r="L19" s="7"/>
    </row>
    <row r="20" spans="1:12" ht="39.75" customHeight="1" thickBot="1">
      <c r="A20" s="331" t="s">
        <v>33</v>
      </c>
      <c r="B20" s="332"/>
      <c r="C20" s="332"/>
      <c r="D20" s="147">
        <v>2670</v>
      </c>
      <c r="E20" s="148">
        <f t="shared" si="0"/>
        <v>38.7</v>
      </c>
      <c r="F20" s="147">
        <v>2660</v>
      </c>
      <c r="G20" s="149">
        <f t="shared" si="1"/>
        <v>10</v>
      </c>
      <c r="H20" s="147">
        <v>918990</v>
      </c>
      <c r="I20" s="148">
        <f t="shared" si="2"/>
        <v>39.4</v>
      </c>
      <c r="J20" s="147">
        <v>909940</v>
      </c>
      <c r="K20" s="150">
        <f t="shared" si="3"/>
        <v>9050</v>
      </c>
      <c r="L20" s="7"/>
    </row>
    <row r="21" spans="1:12" ht="10.5" customHeight="1" thickBot="1">
      <c r="A21" s="51"/>
      <c r="B21" s="51"/>
      <c r="C21" s="51"/>
      <c r="D21" s="52"/>
      <c r="E21" s="53"/>
      <c r="F21" s="52"/>
      <c r="G21" s="54"/>
      <c r="H21" s="52"/>
      <c r="I21" s="53"/>
      <c r="J21" s="52"/>
      <c r="K21" s="54"/>
      <c r="L21" s="7"/>
    </row>
    <row r="22" spans="1:12" ht="39.75" customHeight="1" thickBot="1">
      <c r="A22" s="333" t="s">
        <v>17</v>
      </c>
      <c r="B22" s="334"/>
      <c r="C22" s="335"/>
      <c r="D22" s="151">
        <v>1136</v>
      </c>
      <c r="E22" s="152">
        <f>ROUND(D22*100/$D$15,1)</f>
        <v>16.4</v>
      </c>
      <c r="F22" s="151">
        <v>1161</v>
      </c>
      <c r="G22" s="153">
        <f>D22-F22</f>
        <v>-25</v>
      </c>
      <c r="H22" s="151">
        <v>126438</v>
      </c>
      <c r="I22" s="152">
        <f>ROUND(H22*100/$H$15,1)</f>
        <v>5.4</v>
      </c>
      <c r="J22" s="151">
        <v>130044</v>
      </c>
      <c r="K22" s="154">
        <f>H22-J22</f>
        <v>-3606</v>
      </c>
      <c r="L22" s="7"/>
    </row>
    <row r="23" spans="1:13" ht="19.5" customHeight="1">
      <c r="A23" s="336"/>
      <c r="B23" s="336"/>
      <c r="C23" s="336"/>
      <c r="D23" s="336"/>
      <c r="E23" s="336"/>
      <c r="F23" s="336"/>
      <c r="G23" s="336"/>
      <c r="H23" s="336"/>
      <c r="I23" s="336"/>
      <c r="J23" s="336"/>
      <c r="K23" s="336"/>
      <c r="L23" s="156"/>
      <c r="M23" s="156"/>
    </row>
    <row r="24" ht="15" customHeight="1"/>
    <row r="25" ht="15" customHeight="1">
      <c r="A25" s="8" t="s">
        <v>94</v>
      </c>
    </row>
    <row r="26" spans="1:2" ht="15" customHeight="1">
      <c r="A26" s="20">
        <v>1</v>
      </c>
      <c r="B26" s="21" t="s">
        <v>32</v>
      </c>
    </row>
    <row r="27" spans="1:11" ht="15" customHeight="1">
      <c r="A27" s="10">
        <v>2</v>
      </c>
      <c r="B27" s="257" t="s">
        <v>129</v>
      </c>
      <c r="C27" s="329"/>
      <c r="D27" s="329"/>
      <c r="E27" s="329"/>
      <c r="F27" s="329"/>
      <c r="G27" s="329"/>
      <c r="H27" s="329"/>
      <c r="I27" s="329"/>
      <c r="J27" s="329"/>
      <c r="K27" s="329"/>
    </row>
    <row r="28" spans="2:11" ht="15" customHeight="1">
      <c r="B28" s="329"/>
      <c r="C28" s="329"/>
      <c r="D28" s="329"/>
      <c r="E28" s="329"/>
      <c r="F28" s="329"/>
      <c r="G28" s="329"/>
      <c r="H28" s="329"/>
      <c r="I28" s="329"/>
      <c r="J28" s="329"/>
      <c r="K28" s="329"/>
    </row>
    <row r="29" spans="1:11" ht="15" customHeight="1">
      <c r="A29" s="10">
        <v>3</v>
      </c>
      <c r="B29" s="330" t="s">
        <v>34</v>
      </c>
      <c r="C29" s="330"/>
      <c r="D29" s="330"/>
      <c r="E29" s="330"/>
      <c r="F29" s="330"/>
      <c r="G29" s="330"/>
      <c r="H29" s="330"/>
      <c r="I29" s="330"/>
      <c r="J29" s="330"/>
      <c r="K29" s="330"/>
    </row>
    <row r="30" spans="2:11" ht="15" customHeight="1">
      <c r="B30" s="330"/>
      <c r="C30" s="330"/>
      <c r="D30" s="330"/>
      <c r="E30" s="330"/>
      <c r="F30" s="330"/>
      <c r="G30" s="330"/>
      <c r="H30" s="330"/>
      <c r="I30" s="330"/>
      <c r="J30" s="330"/>
      <c r="K30" s="330"/>
    </row>
    <row r="31" spans="2:11" ht="15" customHeight="1">
      <c r="B31" s="329"/>
      <c r="C31" s="329"/>
      <c r="D31" s="329"/>
      <c r="E31" s="329"/>
      <c r="F31" s="329"/>
      <c r="G31" s="329"/>
      <c r="H31" s="329"/>
      <c r="I31" s="329"/>
      <c r="J31" s="329"/>
      <c r="K31" s="329"/>
    </row>
    <row r="32" ht="15" customHeight="1"/>
    <row r="33" ht="15" customHeight="1">
      <c r="A33" s="3" t="s">
        <v>35</v>
      </c>
    </row>
    <row r="34" ht="15" customHeight="1">
      <c r="B34" s="3" t="s">
        <v>36</v>
      </c>
    </row>
    <row r="35" ht="12.75">
      <c r="B35" s="3" t="s">
        <v>37</v>
      </c>
    </row>
    <row r="36" ht="12.75">
      <c r="B36" s="3" t="s">
        <v>38</v>
      </c>
    </row>
    <row r="37" ht="12.75">
      <c r="B37" s="3" t="s">
        <v>39</v>
      </c>
    </row>
    <row r="38" ht="15" customHeight="1"/>
    <row r="39" spans="3:7" s="7" customFormat="1" ht="15" customHeight="1">
      <c r="C39" s="59" t="s">
        <v>57</v>
      </c>
      <c r="G39" s="3"/>
    </row>
    <row r="41" ht="14.25">
      <c r="E41" s="61"/>
    </row>
  </sheetData>
  <sheetProtection/>
  <mergeCells count="14">
    <mergeCell ref="A17:C17"/>
    <mergeCell ref="A18:C18"/>
    <mergeCell ref="B27:K28"/>
    <mergeCell ref="B29:K31"/>
    <mergeCell ref="A19:C19"/>
    <mergeCell ref="A20:C20"/>
    <mergeCell ref="A22:C22"/>
    <mergeCell ref="A23:K23"/>
    <mergeCell ref="A4:K9"/>
    <mergeCell ref="D13:G13"/>
    <mergeCell ref="H13:K13"/>
    <mergeCell ref="A14:C14"/>
    <mergeCell ref="A15:C15"/>
    <mergeCell ref="A16:C16"/>
  </mergeCells>
  <printOptions horizontalCentered="1"/>
  <pageMargins left="0.3937007874015748" right="0.3937007874015748" top="0.5905511811023623" bottom="0.3937007874015748" header="0.5118110236220472" footer="0.31496062992125984"/>
  <pageSetup horizontalDpi="600" verticalDpi="600" orientation="portrait" paperSize="9" r:id="rId1"/>
  <headerFooter alignWithMargins="0">
    <oddFooter>&amp;C- ６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廣瀬　雅人</dc:creator>
  <cp:keywords/>
  <dc:description/>
  <cp:lastModifiedBy>東京都</cp:lastModifiedBy>
  <cp:lastPrinted>2019-12-10T02:12:30Z</cp:lastPrinted>
  <dcterms:created xsi:type="dcterms:W3CDTF">1997-01-08T22:48:59Z</dcterms:created>
  <dcterms:modified xsi:type="dcterms:W3CDTF">2019-12-19T06:24:54Z</dcterms:modified>
  <cp:category/>
  <cp:version/>
  <cp:contentType/>
  <cp:contentStatus/>
</cp:coreProperties>
</file>