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0BA34CD-F6D5-4A3E-B840-30C1DD559F80}" xr6:coauthVersionLast="47" xr6:coauthVersionMax="47" xr10:uidLastSave="{00000000-0000-0000-0000-000000000000}"/>
  <bookViews>
    <workbookView xWindow="-24120" yWindow="-120" windowWidth="24240" windowHeight="13140" xr2:uid="{00000000-000D-0000-FFFF-FFFF00000000}"/>
  </bookViews>
  <sheets>
    <sheet name="様式第11号　出来高払制"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0" i="1" l="1"/>
  <c r="H50" i="1" s="1"/>
  <c r="G20" i="1" l="1"/>
  <c r="H20" i="1" s="1"/>
  <c r="G22" i="1"/>
  <c r="H22" i="1" s="1"/>
  <c r="G24" i="1"/>
  <c r="H24" i="1" s="1"/>
  <c r="G26" i="1"/>
  <c r="H26" i="1" s="1"/>
  <c r="G28" i="1"/>
  <c r="H28" i="1" s="1"/>
  <c r="G30" i="1"/>
  <c r="H30" i="1" s="1"/>
  <c r="G32" i="1"/>
  <c r="H32" i="1" s="1"/>
  <c r="G34" i="1"/>
  <c r="H34" i="1" s="1"/>
  <c r="G36" i="1"/>
  <c r="H36" i="1" s="1"/>
  <c r="G38" i="1"/>
  <c r="H38" i="1" s="1"/>
  <c r="G40" i="1"/>
  <c r="H40" i="1" s="1"/>
  <c r="G18" i="1"/>
  <c r="H18" i="1" s="1"/>
  <c r="H42" i="1" l="1"/>
  <c r="G48" i="1"/>
  <c r="H48" i="1" s="1"/>
  <c r="H52" i="1" s="1"/>
  <c r="C55" i="1" l="1"/>
</calcChain>
</file>

<file path=xl/sharedStrings.xml><?xml version="1.0" encoding="utf-8"?>
<sst xmlns="http://schemas.openxmlformats.org/spreadsheetml/2006/main" count="63" uniqueCount="44">
  <si>
    <t>年間の
総所定
労働時間</t>
    <rPh sb="0" eb="2">
      <t>ネンカン</t>
    </rPh>
    <rPh sb="4" eb="5">
      <t>ソウ</t>
    </rPh>
    <rPh sb="5" eb="7">
      <t>ショテイ</t>
    </rPh>
    <rPh sb="8" eb="10">
      <t>ロウドウ</t>
    </rPh>
    <rPh sb="10" eb="12">
      <t>ジカン</t>
    </rPh>
    <phoneticPr fontId="5"/>
  </si>
  <si>
    <t>１か月の
所定労働時間
（平均）</t>
    <rPh sb="2" eb="3">
      <t>ゲツ</t>
    </rPh>
    <rPh sb="5" eb="7">
      <t>ショテイ</t>
    </rPh>
    <rPh sb="7" eb="9">
      <t>ロウドウ</t>
    </rPh>
    <rPh sb="9" eb="11">
      <t>ジカン</t>
    </rPh>
    <rPh sb="13" eb="15">
      <t>ヘイキン</t>
    </rPh>
    <phoneticPr fontId="5"/>
  </si>
  <si>
    <t>①</t>
    <phoneticPr fontId="5"/>
  </si>
  <si>
    <t>②</t>
    <phoneticPr fontId="5"/>
  </si>
  <si>
    <t>③</t>
    <phoneticPr fontId="5"/>
  </si>
  <si>
    <t>④</t>
    <phoneticPr fontId="5"/>
  </si>
  <si>
    <t>時間
当たり
賃金額</t>
    <rPh sb="0" eb="2">
      <t>ジカン</t>
    </rPh>
    <rPh sb="3" eb="4">
      <t>ア</t>
    </rPh>
    <rPh sb="7" eb="9">
      <t>チンギン</t>
    </rPh>
    <rPh sb="9" eb="10">
      <t>ガク</t>
    </rPh>
    <phoneticPr fontId="4"/>
  </si>
  <si>
    <t>(円)</t>
    <rPh sb="1" eb="2">
      <t>エン</t>
    </rPh>
    <phoneticPr fontId="5"/>
  </si>
  <si>
    <t>(時間)</t>
    <rPh sb="1" eb="3">
      <t>ジカン</t>
    </rPh>
    <phoneticPr fontId="5"/>
  </si>
  <si>
    <t>⑪</t>
    <phoneticPr fontId="5"/>
  </si>
  <si>
    <t>⑫</t>
    <phoneticPr fontId="5"/>
  </si>
  <si>
    <t>⑬</t>
    <phoneticPr fontId="5"/>
  </si>
  <si>
    <t>⑭</t>
    <phoneticPr fontId="5"/>
  </si>
  <si>
    <t>毎月支払われる諸手当</t>
    <rPh sb="0" eb="2">
      <t>マイツキ</t>
    </rPh>
    <rPh sb="2" eb="4">
      <t>シハラ</t>
    </rPh>
    <rPh sb="7" eb="10">
      <t>ショテアテ</t>
    </rPh>
    <phoneticPr fontId="5"/>
  </si>
  <si>
    <t>固定給
（最低保証額）（月給）</t>
    <rPh sb="0" eb="3">
      <t>コテイキュウ</t>
    </rPh>
    <rPh sb="5" eb="7">
      <t>サイテイ</t>
    </rPh>
    <rPh sb="7" eb="9">
      <t>ホショウ</t>
    </rPh>
    <rPh sb="9" eb="10">
      <t>ガク</t>
    </rPh>
    <rPh sb="12" eb="14">
      <t>ゲッキュウ</t>
    </rPh>
    <phoneticPr fontId="5"/>
  </si>
  <si>
    <t>月間総労働時間</t>
    <rPh sb="0" eb="2">
      <t>ゲッカン</t>
    </rPh>
    <rPh sb="2" eb="3">
      <t>ソウ</t>
    </rPh>
    <rPh sb="3" eb="5">
      <t>ロウドウ</t>
    </rPh>
    <rPh sb="5" eb="7">
      <t>ジカン</t>
    </rPh>
    <phoneticPr fontId="5"/>
  </si>
  <si>
    <t>⑤</t>
    <phoneticPr fontId="5"/>
  </si>
  <si>
    <t>⑥=⑤/12</t>
    <phoneticPr fontId="5"/>
  </si>
  <si>
    <t>⑮</t>
    <phoneticPr fontId="5"/>
  </si>
  <si>
    <t>⑯=⑮/12</t>
    <phoneticPr fontId="5"/>
  </si>
  <si>
    <t>賃金計算期間
上段：始期
下段：終期</t>
    <rPh sb="0" eb="2">
      <t>チンギン</t>
    </rPh>
    <rPh sb="2" eb="4">
      <t>ケイサン</t>
    </rPh>
    <rPh sb="4" eb="6">
      <t>キカン</t>
    </rPh>
    <rPh sb="7" eb="9">
      <t>ジョウダン</t>
    </rPh>
    <rPh sb="10" eb="12">
      <t>シキ</t>
    </rPh>
    <rPh sb="13" eb="15">
      <t>ゲダン</t>
    </rPh>
    <rPh sb="16" eb="18">
      <t>シュウキ</t>
    </rPh>
    <phoneticPr fontId="5"/>
  </si>
  <si>
    <t>⑦=(①+②)/⑥＋③/④</t>
    <phoneticPr fontId="4"/>
  </si>
  <si>
    <t>⑰=(⑪+⑫)/⑯＋⑬/⑭</t>
    <phoneticPr fontId="4"/>
  </si>
  <si>
    <t>※支給申請時に提出する賃金台帳をもとに作成してください。</t>
    <rPh sb="1" eb="5">
      <t>シキュウシンセイ</t>
    </rPh>
    <rPh sb="5" eb="6">
      <t>ジ</t>
    </rPh>
    <rPh sb="7" eb="9">
      <t>テイシュツ</t>
    </rPh>
    <rPh sb="11" eb="15">
      <t>チンギンダイチョウ</t>
    </rPh>
    <rPh sb="19" eb="21">
      <t>サクセイ</t>
    </rPh>
    <phoneticPr fontId="5"/>
  </si>
  <si>
    <t>　⑱引上げ後の基準に従って支払われた時間当たり賃金額（⑰）の平均：</t>
    <rPh sb="5" eb="6">
      <t>ゴ</t>
    </rPh>
    <phoneticPr fontId="5"/>
  </si>
  <si>
    <t>　　⑧引上げ前の基準に従って支払われた時間当たり賃金額（⑦）の平均：</t>
    <rPh sb="31" eb="33">
      <t>ヘイキン</t>
    </rPh>
    <phoneticPr fontId="5"/>
  </si>
  <si>
    <t>※③歩合給には、最低賃金の対象となる賃金を計上してください。</t>
    <rPh sb="2" eb="5">
      <t>ブアイキュウ</t>
    </rPh>
    <rPh sb="8" eb="12">
      <t>サイテイチンギン</t>
    </rPh>
    <rPh sb="13" eb="15">
      <t>タイショウ</t>
    </rPh>
    <rPh sb="18" eb="20">
      <t>チンギン</t>
    </rPh>
    <rPh sb="21" eb="23">
      <t>ケイジョウ</t>
    </rPh>
    <phoneticPr fontId="5"/>
  </si>
  <si>
    <t>賃金引上げ対象従業員</t>
    <phoneticPr fontId="5"/>
  </si>
  <si>
    <r>
      <t xml:space="preserve">歩合給
</t>
    </r>
    <r>
      <rPr>
        <sz val="11"/>
        <rFont val="游ゴシック"/>
        <family val="3"/>
        <charset val="128"/>
        <scheme val="minor"/>
      </rPr>
      <t>（最低保証額）（月給）(※)</t>
    </r>
    <rPh sb="0" eb="2">
      <t>ブアイ</t>
    </rPh>
    <rPh sb="2" eb="3">
      <t>キュウ</t>
    </rPh>
    <rPh sb="12" eb="14">
      <t>ゲッキュウ</t>
    </rPh>
    <phoneticPr fontId="5"/>
  </si>
  <si>
    <r>
      <t xml:space="preserve">歩合給
</t>
    </r>
    <r>
      <rPr>
        <sz val="11"/>
        <rFont val="游ゴシック"/>
        <family val="3"/>
        <charset val="128"/>
        <scheme val="minor"/>
      </rPr>
      <t>（最低保証額）（月給）</t>
    </r>
    <rPh sb="0" eb="2">
      <t>ブアイ</t>
    </rPh>
    <rPh sb="2" eb="3">
      <t>キュウ</t>
    </rPh>
    <rPh sb="12" eb="14">
      <t>ゲッキュウ</t>
    </rPh>
    <phoneticPr fontId="5"/>
  </si>
  <si>
    <t>⑱-⑧
賃上げ額（円）</t>
    <rPh sb="4" eb="6">
      <t>チンア</t>
    </rPh>
    <rPh sb="7" eb="8">
      <t>ガク</t>
    </rPh>
    <rPh sb="9" eb="10">
      <t>エン</t>
    </rPh>
    <phoneticPr fontId="5"/>
  </si>
  <si>
    <t>５．賃金引上げ額についての確認</t>
    <rPh sb="2" eb="4">
      <t>チンギン</t>
    </rPh>
    <rPh sb="4" eb="6">
      <t>ヒキア</t>
    </rPh>
    <rPh sb="7" eb="8">
      <t>ガク</t>
    </rPh>
    <rPh sb="13" eb="15">
      <t>カクニン</t>
    </rPh>
    <phoneticPr fontId="5"/>
  </si>
  <si>
    <t>時間当たり賃金額は、引上げ前と引上げ後ともに常に東京都の地域別最低賃金を上回っている。</t>
    <rPh sb="0" eb="3">
      <t>ジカンア</t>
    </rPh>
    <rPh sb="5" eb="7">
      <t>チンギン</t>
    </rPh>
    <rPh sb="7" eb="8">
      <t>ガク</t>
    </rPh>
    <rPh sb="10" eb="12">
      <t>ヒキア</t>
    </rPh>
    <rPh sb="13" eb="14">
      <t>マエ</t>
    </rPh>
    <rPh sb="15" eb="17">
      <t>ヒキア</t>
    </rPh>
    <rPh sb="18" eb="19">
      <t>ゴ</t>
    </rPh>
    <rPh sb="22" eb="23">
      <t>ツネ</t>
    </rPh>
    <phoneticPr fontId="5"/>
  </si>
  <si>
    <t>賃金支払実績確認表（出来高払制）</t>
    <rPh sb="2" eb="4">
      <t>シハライ</t>
    </rPh>
    <rPh sb="4" eb="6">
      <t>ジッセキ</t>
    </rPh>
    <rPh sb="6" eb="8">
      <t>カクニン</t>
    </rPh>
    <rPh sb="8" eb="9">
      <t>ヒョウ</t>
    </rPh>
    <rPh sb="10" eb="13">
      <t>デキダカ</t>
    </rPh>
    <rPh sb="13" eb="14">
      <t>バラ</t>
    </rPh>
    <rPh sb="14" eb="15">
      <t>セイ</t>
    </rPh>
    <phoneticPr fontId="5"/>
  </si>
  <si>
    <t>（３）引上げ後の賃金の状況（引上げ後２か月間）</t>
    <rPh sb="3" eb="5">
      <t>ヒキア</t>
    </rPh>
    <rPh sb="6" eb="7">
      <t>ゴ</t>
    </rPh>
    <rPh sb="8" eb="10">
      <t>チンギン</t>
    </rPh>
    <rPh sb="11" eb="13">
      <t>ジョウキョウ</t>
    </rPh>
    <rPh sb="14" eb="16">
      <t>ヒキア</t>
    </rPh>
    <rPh sb="17" eb="18">
      <t>ゴ</t>
    </rPh>
    <rPh sb="20" eb="21">
      <t>ゲツ</t>
    </rPh>
    <rPh sb="21" eb="22">
      <t>カン</t>
    </rPh>
    <phoneticPr fontId="5"/>
  </si>
  <si>
    <t>引上げ後２か月間の時間当たり賃金額平均（⑱）は、引上げ前１年間の時間当たり賃金額平均（⑧）に比べて30円以上上回っている。</t>
    <rPh sb="0" eb="2">
      <t>ヒキア</t>
    </rPh>
    <rPh sb="3" eb="4">
      <t>ゴ</t>
    </rPh>
    <rPh sb="6" eb="7">
      <t>ゲツ</t>
    </rPh>
    <rPh sb="7" eb="8">
      <t>カン</t>
    </rPh>
    <rPh sb="9" eb="11">
      <t>ジカン</t>
    </rPh>
    <rPh sb="11" eb="12">
      <t>ア</t>
    </rPh>
    <rPh sb="14" eb="16">
      <t>チンギン</t>
    </rPh>
    <rPh sb="16" eb="17">
      <t>ガク</t>
    </rPh>
    <rPh sb="17" eb="19">
      <t>ヘイキン</t>
    </rPh>
    <rPh sb="24" eb="26">
      <t>ヒキア</t>
    </rPh>
    <rPh sb="27" eb="28">
      <t>マエ</t>
    </rPh>
    <rPh sb="29" eb="31">
      <t>ネンカン</t>
    </rPh>
    <rPh sb="32" eb="35">
      <t>ジカンア</t>
    </rPh>
    <rPh sb="37" eb="39">
      <t>チンギン</t>
    </rPh>
    <rPh sb="39" eb="40">
      <t>ガク</t>
    </rPh>
    <rPh sb="40" eb="42">
      <t>ヘイキン</t>
    </rPh>
    <rPh sb="46" eb="47">
      <t>クラ</t>
    </rPh>
    <rPh sb="51" eb="54">
      <t>エンイジョウ</t>
    </rPh>
    <rPh sb="54" eb="56">
      <t>ウワマワ</t>
    </rPh>
    <phoneticPr fontId="5"/>
  </si>
  <si>
    <t>１．助成対象事業者・賃金引上げ対象従業員</t>
    <rPh sb="2" eb="4">
      <t>ジョセイ</t>
    </rPh>
    <rPh sb="4" eb="6">
      <t>タイショウ</t>
    </rPh>
    <rPh sb="6" eb="9">
      <t>ジギョウシャ</t>
    </rPh>
    <phoneticPr fontId="5"/>
  </si>
  <si>
    <t>助成対象事業者</t>
    <rPh sb="0" eb="2">
      <t>ジョセイ</t>
    </rPh>
    <phoneticPr fontId="5"/>
  </si>
  <si>
    <t>（２）支援期間の2か月目及び3か月目の時間単価</t>
    <rPh sb="3" eb="5">
      <t>シエン</t>
    </rPh>
    <rPh sb="5" eb="7">
      <t>キカン</t>
    </rPh>
    <rPh sb="10" eb="12">
      <t>ゲツメ</t>
    </rPh>
    <rPh sb="12" eb="13">
      <t>オヨ</t>
    </rPh>
    <rPh sb="16" eb="17">
      <t>ゲツ</t>
    </rPh>
    <rPh sb="17" eb="18">
      <t>メ</t>
    </rPh>
    <rPh sb="19" eb="21">
      <t>ジカン</t>
    </rPh>
    <rPh sb="21" eb="23">
      <t>タンカ</t>
    </rPh>
    <phoneticPr fontId="6"/>
  </si>
  <si>
    <t>２．賃金の状況</t>
    <rPh sb="2" eb="4">
      <t>チンギン</t>
    </rPh>
    <rPh sb="5" eb="7">
      <t>ジョウキョウ</t>
    </rPh>
    <phoneticPr fontId="5"/>
  </si>
  <si>
    <t>（１）支援期間前の時間単価（１年分を記載すること）</t>
    <rPh sb="3" eb="5">
      <t>シエン</t>
    </rPh>
    <rPh sb="5" eb="7">
      <t>キカン</t>
    </rPh>
    <rPh sb="7" eb="8">
      <t>マエ</t>
    </rPh>
    <rPh sb="9" eb="11">
      <t>ジカン</t>
    </rPh>
    <rPh sb="11" eb="13">
      <t>タンカ</t>
    </rPh>
    <rPh sb="15" eb="17">
      <t>ネンブン</t>
    </rPh>
    <rPh sb="18" eb="20">
      <t>キサイ</t>
    </rPh>
    <phoneticPr fontId="6"/>
  </si>
  <si>
    <t>様式第11号の３(第12条関係)</t>
    <phoneticPr fontId="5"/>
  </si>
  <si>
    <t>年　　　月　　　日</t>
    <rPh sb="0" eb="1">
      <t>ネン</t>
    </rPh>
    <rPh sb="4" eb="5">
      <t>ツキ</t>
    </rPh>
    <rPh sb="8" eb="9">
      <t>ヒ</t>
    </rPh>
    <phoneticPr fontId="5"/>
  </si>
  <si>
    <t>（令和５年度申請用）</t>
    <rPh sb="1" eb="3">
      <t>レイワ</t>
    </rPh>
    <rPh sb="4" eb="5">
      <t>ネン</t>
    </rPh>
    <rPh sb="5" eb="6">
      <t>ド</t>
    </rPh>
    <rPh sb="6" eb="9">
      <t>シンセイヨウ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</si>
</sst>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e\.m\.d;@"/>
    <numFmt numFmtId="178" formatCode="0.00_);[Red]\(0.00\)"/>
    <numFmt numFmtId="179" formatCode="#.00;\-#.00;;@"/>
  </numFmts>
  <fonts count="1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1"/>
      <name val="游ゴシック"/>
      <family val="2"/>
      <scheme val="minor"/>
    </font>
    <font>
      <sz val="11"/>
      <name val="游ゴシック"/>
      <family val="3"/>
      <charset val="128"/>
      <scheme val="minor"/>
    </font>
    <font>
      <b/>
      <sz val="14"/>
      <name val="游ゴシック"/>
      <family val="3"/>
      <charset val="128"/>
      <scheme val="minor"/>
    </font>
    <font>
      <b/>
      <sz val="11"/>
      <name val="游ゴシック"/>
      <family val="3"/>
      <charset val="128"/>
      <scheme val="minor"/>
    </font>
    <font>
      <sz val="16"/>
      <name val="游ゴシック"/>
      <family val="2"/>
      <scheme val="minor"/>
    </font>
    <font>
      <sz val="12"/>
      <name val="游ゴシック"/>
      <family val="2"/>
      <scheme val="minor"/>
    </font>
    <font>
      <b/>
      <sz val="18"/>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auto="1"/>
      </left>
      <right style="thin">
        <color auto="1"/>
      </right>
      <top style="double">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tted">
        <color indexed="64"/>
      </bottom>
      <diagonal/>
    </border>
  </borders>
  <cellStyleXfs count="5">
    <xf numFmtId="0" fontId="0" fillId="0" borderId="0"/>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47">
    <xf numFmtId="0" fontId="0" fillId="0" borderId="0" xfId="0"/>
    <xf numFmtId="0" fontId="9" fillId="0" borderId="0" xfId="0" applyFont="1" applyAlignment="1" applyProtection="1">
      <alignment vertical="center"/>
    </xf>
    <xf numFmtId="0" fontId="9" fillId="0" borderId="0" xfId="0" applyFont="1" applyAlignment="1" applyProtection="1">
      <alignment horizontal="right" vertical="center"/>
    </xf>
    <xf numFmtId="0" fontId="12" fillId="0" borderId="0" xfId="0" applyFont="1" applyAlignment="1" applyProtection="1">
      <alignment vertical="center"/>
    </xf>
    <xf numFmtId="0" fontId="10" fillId="0" borderId="0" xfId="0" applyFont="1" applyFill="1" applyAlignment="1" applyProtection="1">
      <alignment horizontal="left" vertical="center" indent="2"/>
    </xf>
    <xf numFmtId="0" fontId="10" fillId="0" borderId="0" xfId="0" applyFont="1" applyFill="1" applyAlignment="1" applyProtection="1">
      <alignment vertical="center"/>
    </xf>
    <xf numFmtId="0" fontId="10" fillId="0" borderId="0" xfId="0" applyFont="1" applyAlignment="1" applyProtection="1">
      <alignment vertical="center"/>
    </xf>
    <xf numFmtId="0" fontId="7" fillId="0" borderId="0" xfId="0" applyFont="1" applyAlignment="1" applyProtection="1">
      <alignment vertical="center"/>
    </xf>
    <xf numFmtId="0" fontId="0" fillId="0" borderId="0" xfId="0" applyAlignment="1" applyProtection="1">
      <alignment vertical="center"/>
    </xf>
    <xf numFmtId="0" fontId="9" fillId="0" borderId="3" xfId="0" applyFont="1" applyBorder="1" applyAlignment="1" applyProtection="1">
      <alignment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left" vertical="center"/>
    </xf>
    <xf numFmtId="0" fontId="9" fillId="0" borderId="1" xfId="0" applyFont="1" applyBorder="1" applyAlignment="1" applyProtection="1">
      <alignment horizontal="left" vertical="center" wrapText="1"/>
    </xf>
    <xf numFmtId="0" fontId="9" fillId="0" borderId="3" xfId="0" applyFont="1" applyBorder="1" applyAlignment="1" applyProtection="1">
      <alignment vertical="center" wrapText="1"/>
    </xf>
    <xf numFmtId="0" fontId="9" fillId="0" borderId="3" xfId="0" applyFont="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2" xfId="0" applyFont="1" applyBorder="1" applyAlignment="1" applyProtection="1">
      <alignment vertical="center" wrapText="1"/>
    </xf>
    <xf numFmtId="0" fontId="9" fillId="0" borderId="4" xfId="0" applyFont="1" applyBorder="1" applyAlignment="1" applyProtection="1">
      <alignment horizontal="right" vertical="center"/>
    </xf>
    <xf numFmtId="0" fontId="9" fillId="0" borderId="2" xfId="0" applyFont="1" applyBorder="1" applyAlignment="1" applyProtection="1">
      <alignment horizontal="right" vertical="center"/>
    </xf>
    <xf numFmtId="0" fontId="0" fillId="0" borderId="0" xfId="0" applyAlignment="1" applyProtection="1">
      <alignment horizontal="left" vertical="center"/>
    </xf>
    <xf numFmtId="0" fontId="8" fillId="0" borderId="0" xfId="0" applyFont="1" applyAlignment="1" applyProtection="1">
      <alignment vertical="center" wrapText="1"/>
    </xf>
    <xf numFmtId="177" fontId="9" fillId="2" borderId="2" xfId="0" applyNumberFormat="1" applyFont="1" applyFill="1" applyBorder="1" applyAlignment="1" applyProtection="1">
      <alignment vertical="center"/>
      <protection locked="0"/>
    </xf>
    <xf numFmtId="177" fontId="9" fillId="2" borderId="6" xfId="0" applyNumberFormat="1" applyFont="1" applyFill="1" applyBorder="1" applyAlignment="1" applyProtection="1">
      <alignment vertical="center"/>
      <protection locked="0"/>
    </xf>
    <xf numFmtId="177" fontId="9" fillId="2" borderId="10" xfId="0" applyNumberFormat="1" applyFont="1" applyFill="1" applyBorder="1" applyAlignment="1" applyProtection="1">
      <alignment vertical="center"/>
      <protection locked="0"/>
    </xf>
    <xf numFmtId="0" fontId="0" fillId="2" borderId="0" xfId="0" applyFill="1" applyAlignment="1" applyProtection="1">
      <alignment horizontal="left" vertical="center"/>
      <protection locked="0"/>
    </xf>
    <xf numFmtId="176" fontId="14" fillId="0" borderId="5" xfId="0" applyNumberFormat="1" applyFont="1" applyBorder="1" applyAlignment="1" applyProtection="1">
      <alignment vertical="center"/>
    </xf>
    <xf numFmtId="0" fontId="9" fillId="2" borderId="0" xfId="0" applyFont="1" applyFill="1" applyAlignment="1" applyProtection="1">
      <alignment horizontal="right" vertical="center"/>
      <protection locked="0"/>
    </xf>
    <xf numFmtId="0" fontId="11" fillId="0" borderId="0" xfId="0" applyFont="1" applyAlignment="1" applyProtection="1">
      <alignment horizontal="center" vertical="center"/>
    </xf>
    <xf numFmtId="0" fontId="0" fillId="0" borderId="7" xfId="0" applyBorder="1" applyAlignment="1" applyProtection="1">
      <alignment horizontal="left" vertical="center" indent="2" shrinkToFit="1"/>
    </xf>
    <xf numFmtId="0" fontId="0" fillId="0" borderId="9" xfId="0" applyBorder="1" applyAlignment="1" applyProtection="1">
      <alignment horizontal="left" vertical="center" indent="2" shrinkToFit="1"/>
    </xf>
    <xf numFmtId="176" fontId="14" fillId="2" borderId="3" xfId="0" applyNumberFormat="1" applyFont="1" applyFill="1" applyBorder="1" applyAlignment="1" applyProtection="1">
      <alignment horizontal="right" vertical="center"/>
      <protection locked="0"/>
    </xf>
    <xf numFmtId="176" fontId="14" fillId="2" borderId="2" xfId="0" applyNumberFormat="1" applyFont="1" applyFill="1" applyBorder="1" applyAlignment="1" applyProtection="1">
      <alignment horizontal="right" vertical="center"/>
      <protection locked="0"/>
    </xf>
    <xf numFmtId="178" fontId="14" fillId="0" borderId="3" xfId="0" applyNumberFormat="1" applyFont="1" applyBorder="1" applyAlignment="1" applyProtection="1">
      <alignment horizontal="right" vertical="center"/>
    </xf>
    <xf numFmtId="178" fontId="14" fillId="0" borderId="2" xfId="0" applyNumberFormat="1" applyFont="1" applyBorder="1" applyAlignment="1" applyProtection="1">
      <alignment horizontal="right" vertical="center"/>
    </xf>
    <xf numFmtId="176" fontId="14" fillId="0" borderId="3" xfId="0" applyNumberFormat="1" applyFont="1" applyBorder="1" applyAlignment="1" applyProtection="1">
      <alignment horizontal="right" vertical="center"/>
    </xf>
    <xf numFmtId="176" fontId="14" fillId="0" borderId="2" xfId="0" applyNumberFormat="1" applyFont="1" applyBorder="1" applyAlignment="1" applyProtection="1">
      <alignment horizontal="right" vertical="center"/>
    </xf>
    <xf numFmtId="179" fontId="14" fillId="0" borderId="3" xfId="0" applyNumberFormat="1" applyFont="1" applyBorder="1" applyAlignment="1" applyProtection="1">
      <alignment horizontal="right" vertical="center"/>
    </xf>
    <xf numFmtId="179" fontId="14" fillId="0" borderId="2" xfId="0" applyNumberFormat="1" applyFont="1" applyBorder="1" applyAlignment="1" applyProtection="1">
      <alignment horizontal="right" vertical="center"/>
    </xf>
    <xf numFmtId="0" fontId="9" fillId="0" borderId="5" xfId="0" applyFont="1" applyFill="1" applyBorder="1" applyAlignment="1" applyProtection="1">
      <alignment horizontal="right" vertical="center"/>
    </xf>
    <xf numFmtId="0" fontId="10" fillId="0" borderId="5" xfId="0" applyFont="1" applyFill="1" applyBorder="1" applyAlignment="1" applyProtection="1">
      <alignment horizontal="right" vertical="center"/>
    </xf>
    <xf numFmtId="0" fontId="9" fillId="0" borderId="1" xfId="0" applyFont="1" applyBorder="1" applyAlignment="1" applyProtection="1">
      <alignment horizontal="center" vertical="center" wrapText="1"/>
    </xf>
    <xf numFmtId="176" fontId="15" fillId="0" borderId="1" xfId="0" applyNumberFormat="1" applyFont="1" applyBorder="1" applyAlignment="1" applyProtection="1">
      <alignment horizontal="center" vertical="center" shrinkToFit="1"/>
    </xf>
    <xf numFmtId="0" fontId="10" fillId="0" borderId="0" xfId="0" applyFont="1" applyAlignment="1" applyProtection="1">
      <alignment horizontal="left" vertical="center" wrapText="1"/>
    </xf>
    <xf numFmtId="0" fontId="8" fillId="0" borderId="0" xfId="0" applyFont="1" applyAlignment="1" applyProtection="1">
      <alignment horizontal="left" vertical="center" wrapText="1"/>
    </xf>
    <xf numFmtId="0" fontId="13" fillId="2" borderId="7" xfId="0" applyFont="1" applyFill="1" applyBorder="1" applyAlignment="1" applyProtection="1">
      <alignment horizontal="left" vertical="center" shrinkToFit="1"/>
      <protection locked="0"/>
    </xf>
    <xf numFmtId="0" fontId="13" fillId="2" borderId="8" xfId="0" applyFont="1" applyFill="1" applyBorder="1" applyAlignment="1" applyProtection="1">
      <alignment horizontal="left" vertical="center" shrinkToFit="1"/>
      <protection locked="0"/>
    </xf>
    <xf numFmtId="0" fontId="13" fillId="2" borderId="9" xfId="0" applyFont="1" applyFill="1" applyBorder="1" applyAlignment="1" applyProtection="1">
      <alignment horizontal="left" vertical="center" shrinkToFit="1"/>
      <protection locked="0"/>
    </xf>
  </cellXfs>
  <cellStyles count="5">
    <cellStyle name="標準" xfId="0" builtinId="0"/>
    <cellStyle name="標準 2" xfId="1" xr:uid="{00000000-0005-0000-0000-000001000000}"/>
    <cellStyle name="標準 2 2" xfId="2" xr:uid="{00000000-0005-0000-0000-000002000000}"/>
    <cellStyle name="標準 2 2 2" xfId="4" xr:uid="{00000000-0005-0000-0000-000003000000}"/>
    <cellStyle name="標準 2 3" xfId="3"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617220</xdr:colOff>
          <xdr:row>58</xdr:row>
          <xdr:rowOff>30480</xdr:rowOff>
        </xdr:from>
        <xdr:to>
          <xdr:col>1</xdr:col>
          <xdr:colOff>22860</xdr:colOff>
          <xdr:row>58</xdr:row>
          <xdr:rowOff>274320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57</xdr:row>
          <xdr:rowOff>152400</xdr:rowOff>
        </xdr:from>
        <xdr:to>
          <xdr:col>1</xdr:col>
          <xdr:colOff>22860</xdr:colOff>
          <xdr:row>57</xdr:row>
          <xdr:rowOff>396240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showGridLines="0" tabSelected="1" zoomScale="70" zoomScaleNormal="70" zoomScaleSheetLayoutView="70" workbookViewId="0">
      <selection activeCell="G2" sqref="G2:H2"/>
    </sheetView>
  </sheetViews>
  <sheetFormatPr defaultColWidth="9" defaultRowHeight="18" x14ac:dyDescent="0.45"/>
  <cols>
    <col min="1" max="1" width="11.8984375" style="1" customWidth="1"/>
    <col min="2" max="2" width="15.19921875" style="1" bestFit="1" customWidth="1"/>
    <col min="3" max="3" width="11.59765625" style="1" customWidth="1"/>
    <col min="4" max="4" width="15.19921875" style="1" bestFit="1" customWidth="1"/>
    <col min="5" max="6" width="11.59765625" style="1" customWidth="1"/>
    <col min="7" max="7" width="13.09765625" style="1" bestFit="1" customWidth="1"/>
    <col min="8" max="8" width="11.59765625" style="1" customWidth="1"/>
    <col min="9" max="16384" width="9" style="1"/>
  </cols>
  <sheetData>
    <row r="1" spans="1:8" x14ac:dyDescent="0.45">
      <c r="A1" s="1" t="s">
        <v>41</v>
      </c>
      <c r="G1" s="1" t="s">
        <v>43</v>
      </c>
    </row>
    <row r="2" spans="1:8" ht="25.05" customHeight="1" x14ac:dyDescent="0.45">
      <c r="G2" s="26" t="s">
        <v>42</v>
      </c>
      <c r="H2" s="26"/>
    </row>
    <row r="3" spans="1:8" x14ac:dyDescent="0.45">
      <c r="H3" s="2"/>
    </row>
    <row r="4" spans="1:8" ht="22.2" x14ac:dyDescent="0.45">
      <c r="C4" s="27" t="s">
        <v>33</v>
      </c>
      <c r="D4" s="27"/>
      <c r="E4" s="27"/>
      <c r="F4" s="27"/>
    </row>
    <row r="6" spans="1:8" x14ac:dyDescent="0.45">
      <c r="A6" s="3" t="s">
        <v>36</v>
      </c>
    </row>
    <row r="7" spans="1:8" ht="33.75" customHeight="1" x14ac:dyDescent="0.45">
      <c r="A7" s="28" t="s">
        <v>37</v>
      </c>
      <c r="B7" s="29"/>
      <c r="C7" s="44"/>
      <c r="D7" s="45"/>
      <c r="E7" s="45"/>
      <c r="F7" s="45"/>
      <c r="G7" s="45"/>
      <c r="H7" s="46"/>
    </row>
    <row r="8" spans="1:8" ht="33.75" customHeight="1" x14ac:dyDescent="0.45">
      <c r="A8" s="28" t="s">
        <v>27</v>
      </c>
      <c r="B8" s="29"/>
      <c r="C8" s="44"/>
      <c r="D8" s="45"/>
      <c r="E8" s="45"/>
      <c r="F8" s="45"/>
      <c r="G8" s="45"/>
      <c r="H8" s="46"/>
    </row>
    <row r="10" spans="1:8" x14ac:dyDescent="0.45">
      <c r="A10" s="3" t="s">
        <v>39</v>
      </c>
    </row>
    <row r="11" spans="1:8" s="5" customFormat="1" x14ac:dyDescent="0.45">
      <c r="A11" s="4" t="s">
        <v>23</v>
      </c>
    </row>
    <row r="12" spans="1:8" s="5" customFormat="1" x14ac:dyDescent="0.45">
      <c r="A12" s="4" t="s">
        <v>26</v>
      </c>
    </row>
    <row r="13" spans="1:8" x14ac:dyDescent="0.45">
      <c r="A13" s="6"/>
    </row>
    <row r="14" spans="1:8" s="8" customFormat="1" x14ac:dyDescent="0.45">
      <c r="A14" s="7" t="s">
        <v>40</v>
      </c>
    </row>
    <row r="15" spans="1:8" ht="36" x14ac:dyDescent="0.45">
      <c r="A15" s="9"/>
      <c r="B15" s="10" t="s">
        <v>2</v>
      </c>
      <c r="C15" s="10" t="s">
        <v>3</v>
      </c>
      <c r="D15" s="10" t="s">
        <v>4</v>
      </c>
      <c r="E15" s="10" t="s">
        <v>5</v>
      </c>
      <c r="F15" s="10" t="s">
        <v>16</v>
      </c>
      <c r="G15" s="11" t="s">
        <v>17</v>
      </c>
      <c r="H15" s="12" t="s">
        <v>21</v>
      </c>
    </row>
    <row r="16" spans="1:8" ht="54" x14ac:dyDescent="0.45">
      <c r="A16" s="13" t="s">
        <v>20</v>
      </c>
      <c r="B16" s="14" t="s">
        <v>14</v>
      </c>
      <c r="C16" s="14" t="s">
        <v>13</v>
      </c>
      <c r="D16" s="15" t="s">
        <v>28</v>
      </c>
      <c r="E16" s="14" t="s">
        <v>15</v>
      </c>
      <c r="F16" s="14" t="s">
        <v>0</v>
      </c>
      <c r="G16" s="14" t="s">
        <v>1</v>
      </c>
      <c r="H16" s="14" t="s">
        <v>6</v>
      </c>
    </row>
    <row r="17" spans="1:8" ht="14.85" customHeight="1" x14ac:dyDescent="0.45">
      <c r="A17" s="16"/>
      <c r="B17" s="17" t="s">
        <v>7</v>
      </c>
      <c r="C17" s="18" t="s">
        <v>7</v>
      </c>
      <c r="D17" s="18" t="s">
        <v>7</v>
      </c>
      <c r="E17" s="18" t="s">
        <v>8</v>
      </c>
      <c r="F17" s="18" t="s">
        <v>8</v>
      </c>
      <c r="G17" s="18" t="s">
        <v>8</v>
      </c>
      <c r="H17" s="18" t="s">
        <v>7</v>
      </c>
    </row>
    <row r="18" spans="1:8" ht="14.85" customHeight="1" x14ac:dyDescent="0.45">
      <c r="A18" s="23"/>
      <c r="B18" s="30"/>
      <c r="C18" s="30"/>
      <c r="D18" s="30"/>
      <c r="E18" s="30"/>
      <c r="F18" s="30"/>
      <c r="G18" s="32">
        <f>IFERROR(F18/12,"")</f>
        <v>0</v>
      </c>
      <c r="H18" s="32" t="str">
        <f>IFERROR((B18+C18)/G18+D18/E18,"")</f>
        <v/>
      </c>
    </row>
    <row r="19" spans="1:8" ht="14.85" customHeight="1" x14ac:dyDescent="0.45">
      <c r="A19" s="21"/>
      <c r="B19" s="31"/>
      <c r="C19" s="31"/>
      <c r="D19" s="31"/>
      <c r="E19" s="31"/>
      <c r="F19" s="31"/>
      <c r="G19" s="33"/>
      <c r="H19" s="33"/>
    </row>
    <row r="20" spans="1:8" ht="14.85" customHeight="1" x14ac:dyDescent="0.45">
      <c r="A20" s="23"/>
      <c r="B20" s="30"/>
      <c r="C20" s="30"/>
      <c r="D20" s="30"/>
      <c r="E20" s="30"/>
      <c r="F20" s="30"/>
      <c r="G20" s="32">
        <f t="shared" ref="G20" si="0">IFERROR(F20/12,"")</f>
        <v>0</v>
      </c>
      <c r="H20" s="32" t="str">
        <f t="shared" ref="H20" si="1">IFERROR((B20+C20)/G20+D20/E20,"")</f>
        <v/>
      </c>
    </row>
    <row r="21" spans="1:8" ht="14.85" customHeight="1" x14ac:dyDescent="0.45">
      <c r="A21" s="21"/>
      <c r="B21" s="31"/>
      <c r="C21" s="31"/>
      <c r="D21" s="31"/>
      <c r="E21" s="31"/>
      <c r="F21" s="31"/>
      <c r="G21" s="33"/>
      <c r="H21" s="33"/>
    </row>
    <row r="22" spans="1:8" ht="14.85" customHeight="1" x14ac:dyDescent="0.45">
      <c r="A22" s="23"/>
      <c r="B22" s="30"/>
      <c r="C22" s="30"/>
      <c r="D22" s="30"/>
      <c r="E22" s="30"/>
      <c r="F22" s="30"/>
      <c r="G22" s="32">
        <f t="shared" ref="G22" si="2">IFERROR(F22/12,"")</f>
        <v>0</v>
      </c>
      <c r="H22" s="32" t="str">
        <f t="shared" ref="H22" si="3">IFERROR((B22+C22)/G22+D22/E22,"")</f>
        <v/>
      </c>
    </row>
    <row r="23" spans="1:8" ht="14.85" customHeight="1" x14ac:dyDescent="0.45">
      <c r="A23" s="21"/>
      <c r="B23" s="31"/>
      <c r="C23" s="31"/>
      <c r="D23" s="31"/>
      <c r="E23" s="31"/>
      <c r="F23" s="31"/>
      <c r="G23" s="33"/>
      <c r="H23" s="33"/>
    </row>
    <row r="24" spans="1:8" ht="14.85" customHeight="1" x14ac:dyDescent="0.45">
      <c r="A24" s="23"/>
      <c r="B24" s="30"/>
      <c r="C24" s="30"/>
      <c r="D24" s="30"/>
      <c r="E24" s="30"/>
      <c r="F24" s="30"/>
      <c r="G24" s="32">
        <f t="shared" ref="G24" si="4">IFERROR(F24/12,"")</f>
        <v>0</v>
      </c>
      <c r="H24" s="32" t="str">
        <f t="shared" ref="H24" si="5">IFERROR((B24+C24)/G24+D24/E24,"")</f>
        <v/>
      </c>
    </row>
    <row r="25" spans="1:8" ht="14.85" customHeight="1" x14ac:dyDescent="0.45">
      <c r="A25" s="21"/>
      <c r="B25" s="31"/>
      <c r="C25" s="31"/>
      <c r="D25" s="31"/>
      <c r="E25" s="31"/>
      <c r="F25" s="31"/>
      <c r="G25" s="33"/>
      <c r="H25" s="33"/>
    </row>
    <row r="26" spans="1:8" ht="14.85" customHeight="1" x14ac:dyDescent="0.45">
      <c r="A26" s="23"/>
      <c r="B26" s="30"/>
      <c r="C26" s="30"/>
      <c r="D26" s="30"/>
      <c r="E26" s="30"/>
      <c r="F26" s="30"/>
      <c r="G26" s="32">
        <f t="shared" ref="G26" si="6">IFERROR(F26/12,"")</f>
        <v>0</v>
      </c>
      <c r="H26" s="32" t="str">
        <f t="shared" ref="H26" si="7">IFERROR((B26+C26)/G26+D26/E26,"")</f>
        <v/>
      </c>
    </row>
    <row r="27" spans="1:8" ht="14.85" customHeight="1" x14ac:dyDescent="0.45">
      <c r="A27" s="21"/>
      <c r="B27" s="31"/>
      <c r="C27" s="31"/>
      <c r="D27" s="31"/>
      <c r="E27" s="31"/>
      <c r="F27" s="31"/>
      <c r="G27" s="33"/>
      <c r="H27" s="33"/>
    </row>
    <row r="28" spans="1:8" ht="14.85" customHeight="1" x14ac:dyDescent="0.45">
      <c r="A28" s="23"/>
      <c r="B28" s="30"/>
      <c r="C28" s="30"/>
      <c r="D28" s="30"/>
      <c r="E28" s="30"/>
      <c r="F28" s="30"/>
      <c r="G28" s="32">
        <f t="shared" ref="G28" si="8">IFERROR(F28/12,"")</f>
        <v>0</v>
      </c>
      <c r="H28" s="32" t="str">
        <f t="shared" ref="H28" si="9">IFERROR((B28+C28)/G28+D28/E28,"")</f>
        <v/>
      </c>
    </row>
    <row r="29" spans="1:8" ht="14.85" customHeight="1" x14ac:dyDescent="0.45">
      <c r="A29" s="21"/>
      <c r="B29" s="31"/>
      <c r="C29" s="31"/>
      <c r="D29" s="31"/>
      <c r="E29" s="31"/>
      <c r="F29" s="31"/>
      <c r="G29" s="33"/>
      <c r="H29" s="33"/>
    </row>
    <row r="30" spans="1:8" ht="14.85" customHeight="1" x14ac:dyDescent="0.45">
      <c r="A30" s="23"/>
      <c r="B30" s="30"/>
      <c r="C30" s="30"/>
      <c r="D30" s="30"/>
      <c r="E30" s="30"/>
      <c r="F30" s="30"/>
      <c r="G30" s="32">
        <f t="shared" ref="G30" si="10">IFERROR(F30/12,"")</f>
        <v>0</v>
      </c>
      <c r="H30" s="32" t="str">
        <f t="shared" ref="H30" si="11">IFERROR((B30+C30)/G30+D30/E30,"")</f>
        <v/>
      </c>
    </row>
    <row r="31" spans="1:8" ht="14.85" customHeight="1" x14ac:dyDescent="0.45">
      <c r="A31" s="21"/>
      <c r="B31" s="31"/>
      <c r="C31" s="31"/>
      <c r="D31" s="31"/>
      <c r="E31" s="31"/>
      <c r="F31" s="31"/>
      <c r="G31" s="33"/>
      <c r="H31" s="33"/>
    </row>
    <row r="32" spans="1:8" ht="14.85" customHeight="1" x14ac:dyDescent="0.45">
      <c r="A32" s="23"/>
      <c r="B32" s="30"/>
      <c r="C32" s="30"/>
      <c r="D32" s="30"/>
      <c r="E32" s="30"/>
      <c r="F32" s="30"/>
      <c r="G32" s="32">
        <f t="shared" ref="G32" si="12">IFERROR(F32/12,"")</f>
        <v>0</v>
      </c>
      <c r="H32" s="32" t="str">
        <f t="shared" ref="H32" si="13">IFERROR((B32+C32)/G32+D32/E32,"")</f>
        <v/>
      </c>
    </row>
    <row r="33" spans="1:8" ht="14.85" customHeight="1" x14ac:dyDescent="0.45">
      <c r="A33" s="21"/>
      <c r="B33" s="31"/>
      <c r="C33" s="31"/>
      <c r="D33" s="31"/>
      <c r="E33" s="31"/>
      <c r="F33" s="31"/>
      <c r="G33" s="33"/>
      <c r="H33" s="33"/>
    </row>
    <row r="34" spans="1:8" ht="14.85" customHeight="1" x14ac:dyDescent="0.45">
      <c r="A34" s="23"/>
      <c r="B34" s="30"/>
      <c r="C34" s="30"/>
      <c r="D34" s="30"/>
      <c r="E34" s="30"/>
      <c r="F34" s="30"/>
      <c r="G34" s="32">
        <f t="shared" ref="G34" si="14">IFERROR(F34/12,"")</f>
        <v>0</v>
      </c>
      <c r="H34" s="32" t="str">
        <f t="shared" ref="H34" si="15">IFERROR((B34+C34)/G34+D34/E34,"")</f>
        <v/>
      </c>
    </row>
    <row r="35" spans="1:8" ht="14.85" customHeight="1" x14ac:dyDescent="0.45">
      <c r="A35" s="21"/>
      <c r="B35" s="31"/>
      <c r="C35" s="31"/>
      <c r="D35" s="31"/>
      <c r="E35" s="31"/>
      <c r="F35" s="31"/>
      <c r="G35" s="33"/>
      <c r="H35" s="33"/>
    </row>
    <row r="36" spans="1:8" ht="14.85" customHeight="1" x14ac:dyDescent="0.45">
      <c r="A36" s="23"/>
      <c r="B36" s="30"/>
      <c r="C36" s="30"/>
      <c r="D36" s="30"/>
      <c r="E36" s="30"/>
      <c r="F36" s="30"/>
      <c r="G36" s="32">
        <f t="shared" ref="G36" si="16">IFERROR(F36/12,"")</f>
        <v>0</v>
      </c>
      <c r="H36" s="32" t="str">
        <f t="shared" ref="H36" si="17">IFERROR((B36+C36)/G36+D36/E36,"")</f>
        <v/>
      </c>
    </row>
    <row r="37" spans="1:8" ht="14.85" customHeight="1" x14ac:dyDescent="0.45">
      <c r="A37" s="21"/>
      <c r="B37" s="31"/>
      <c r="C37" s="31"/>
      <c r="D37" s="31"/>
      <c r="E37" s="31"/>
      <c r="F37" s="31"/>
      <c r="G37" s="33"/>
      <c r="H37" s="33"/>
    </row>
    <row r="38" spans="1:8" ht="14.85" customHeight="1" x14ac:dyDescent="0.45">
      <c r="A38" s="23"/>
      <c r="B38" s="30"/>
      <c r="C38" s="30"/>
      <c r="D38" s="30"/>
      <c r="E38" s="30"/>
      <c r="F38" s="30"/>
      <c r="G38" s="32">
        <f t="shared" ref="G38" si="18">IFERROR(F38/12,"")</f>
        <v>0</v>
      </c>
      <c r="H38" s="32" t="str">
        <f t="shared" ref="H38" si="19">IFERROR((B38+C38)/G38+D38/E38,"")</f>
        <v/>
      </c>
    </row>
    <row r="39" spans="1:8" ht="14.85" customHeight="1" x14ac:dyDescent="0.45">
      <c r="A39" s="22"/>
      <c r="B39" s="31"/>
      <c r="C39" s="31"/>
      <c r="D39" s="31"/>
      <c r="E39" s="31"/>
      <c r="F39" s="31"/>
      <c r="G39" s="33"/>
      <c r="H39" s="33"/>
    </row>
    <row r="40" spans="1:8" ht="14.85" customHeight="1" x14ac:dyDescent="0.45">
      <c r="A40" s="23"/>
      <c r="B40" s="30"/>
      <c r="C40" s="30"/>
      <c r="D40" s="30"/>
      <c r="E40" s="30"/>
      <c r="F40" s="30"/>
      <c r="G40" s="32">
        <f t="shared" ref="G40" si="20">IFERROR(F40/12,"")</f>
        <v>0</v>
      </c>
      <c r="H40" s="32" t="str">
        <f t="shared" ref="H40" si="21">IFERROR((B40+C40)/G40+D40/E40,"")</f>
        <v/>
      </c>
    </row>
    <row r="41" spans="1:8" ht="19.5" customHeight="1" thickBot="1" x14ac:dyDescent="0.5">
      <c r="A41" s="21"/>
      <c r="B41" s="31"/>
      <c r="C41" s="31"/>
      <c r="D41" s="31"/>
      <c r="E41" s="31"/>
      <c r="F41" s="31"/>
      <c r="G41" s="33"/>
      <c r="H41" s="33"/>
    </row>
    <row r="42" spans="1:8" ht="30" customHeight="1" thickTop="1" x14ac:dyDescent="0.45">
      <c r="A42" s="38" t="s">
        <v>25</v>
      </c>
      <c r="B42" s="39"/>
      <c r="C42" s="39"/>
      <c r="D42" s="39"/>
      <c r="E42" s="39"/>
      <c r="F42" s="39"/>
      <c r="G42" s="39"/>
      <c r="H42" s="25" t="str">
        <f>IFERROR(ROUNDDOWN(AVERAGE(H18:H41),0),"")</f>
        <v/>
      </c>
    </row>
    <row r="44" spans="1:8" s="3" customFormat="1" x14ac:dyDescent="0.45">
      <c r="A44" s="3" t="s">
        <v>38</v>
      </c>
    </row>
    <row r="45" spans="1:8" ht="36" x14ac:dyDescent="0.45">
      <c r="A45" s="9"/>
      <c r="B45" s="10" t="s">
        <v>9</v>
      </c>
      <c r="C45" s="10" t="s">
        <v>10</v>
      </c>
      <c r="D45" s="10" t="s">
        <v>11</v>
      </c>
      <c r="E45" s="10" t="s">
        <v>12</v>
      </c>
      <c r="F45" s="10" t="s">
        <v>18</v>
      </c>
      <c r="G45" s="11" t="s">
        <v>19</v>
      </c>
      <c r="H45" s="12" t="s">
        <v>22</v>
      </c>
    </row>
    <row r="46" spans="1:8" ht="54" x14ac:dyDescent="0.45">
      <c r="A46" s="13" t="s">
        <v>20</v>
      </c>
      <c r="B46" s="14" t="s">
        <v>14</v>
      </c>
      <c r="C46" s="14" t="s">
        <v>13</v>
      </c>
      <c r="D46" s="15" t="s">
        <v>29</v>
      </c>
      <c r="E46" s="14" t="s">
        <v>15</v>
      </c>
      <c r="F46" s="14" t="s">
        <v>0</v>
      </c>
      <c r="G46" s="14" t="s">
        <v>1</v>
      </c>
      <c r="H46" s="14" t="s">
        <v>6</v>
      </c>
    </row>
    <row r="47" spans="1:8" x14ac:dyDescent="0.45">
      <c r="A47" s="16"/>
      <c r="B47" s="17" t="s">
        <v>7</v>
      </c>
      <c r="C47" s="18" t="s">
        <v>7</v>
      </c>
      <c r="D47" s="18" t="s">
        <v>7</v>
      </c>
      <c r="E47" s="18" t="s">
        <v>8</v>
      </c>
      <c r="F47" s="18" t="s">
        <v>8</v>
      </c>
      <c r="G47" s="18" t="s">
        <v>8</v>
      </c>
      <c r="H47" s="18" t="s">
        <v>7</v>
      </c>
    </row>
    <row r="48" spans="1:8" ht="14.85" customHeight="1" x14ac:dyDescent="0.45">
      <c r="A48" s="23"/>
      <c r="B48" s="30"/>
      <c r="C48" s="30"/>
      <c r="D48" s="30"/>
      <c r="E48" s="30"/>
      <c r="F48" s="30"/>
      <c r="G48" s="36">
        <f>IFERROR(F48/12,"")</f>
        <v>0</v>
      </c>
      <c r="H48" s="34" t="str">
        <f>IFERROR(ROUNDDOWN((B48+C48)/G48+D48/E48,0),"")</f>
        <v/>
      </c>
    </row>
    <row r="49" spans="1:10" ht="14.85" customHeight="1" x14ac:dyDescent="0.45">
      <c r="A49" s="21"/>
      <c r="B49" s="31"/>
      <c r="C49" s="31"/>
      <c r="D49" s="31"/>
      <c r="E49" s="31"/>
      <c r="F49" s="31"/>
      <c r="G49" s="37"/>
      <c r="H49" s="35"/>
    </row>
    <row r="50" spans="1:10" ht="14.85" customHeight="1" x14ac:dyDescent="0.45">
      <c r="A50" s="23"/>
      <c r="B50" s="30"/>
      <c r="C50" s="30"/>
      <c r="D50" s="30"/>
      <c r="E50" s="30"/>
      <c r="F50" s="30"/>
      <c r="G50" s="36">
        <f>IFERROR(F50/12,"")</f>
        <v>0</v>
      </c>
      <c r="H50" s="34" t="str">
        <f>IFERROR(ROUNDDOWN((B50+C50)/G50+D50/E50,0),"")</f>
        <v/>
      </c>
    </row>
    <row r="51" spans="1:10" ht="14.85" customHeight="1" thickBot="1" x14ac:dyDescent="0.5">
      <c r="A51" s="22"/>
      <c r="B51" s="31"/>
      <c r="C51" s="31"/>
      <c r="D51" s="31"/>
      <c r="E51" s="31"/>
      <c r="F51" s="31"/>
      <c r="G51" s="37"/>
      <c r="H51" s="35"/>
    </row>
    <row r="52" spans="1:10" ht="30" customHeight="1" thickTop="1" x14ac:dyDescent="0.45">
      <c r="A52" s="38" t="s">
        <v>24</v>
      </c>
      <c r="B52" s="39"/>
      <c r="C52" s="39"/>
      <c r="D52" s="39"/>
      <c r="E52" s="39"/>
      <c r="F52" s="39"/>
      <c r="G52" s="39"/>
      <c r="H52" s="25" t="str">
        <f>IFERROR(ROUNDDOWN(AVERAGE(H48:H51),0),"")</f>
        <v/>
      </c>
    </row>
    <row r="54" spans="1:10" s="3" customFormat="1" x14ac:dyDescent="0.45">
      <c r="A54" s="3" t="s">
        <v>34</v>
      </c>
    </row>
    <row r="55" spans="1:10" ht="64.5" customHeight="1" x14ac:dyDescent="0.45">
      <c r="A55" s="40" t="s">
        <v>30</v>
      </c>
      <c r="B55" s="40"/>
      <c r="C55" s="41" t="str">
        <f>IFERROR(H52-H42,"")</f>
        <v/>
      </c>
      <c r="D55" s="41"/>
    </row>
    <row r="57" spans="1:10" s="8" customFormat="1" x14ac:dyDescent="0.45">
      <c r="A57" s="7" t="s">
        <v>31</v>
      </c>
    </row>
    <row r="58" spans="1:10" s="19" customFormat="1" ht="42.75" customHeight="1" x14ac:dyDescent="0.45">
      <c r="A58" s="24"/>
      <c r="B58" s="42" t="s">
        <v>35</v>
      </c>
      <c r="C58" s="42"/>
      <c r="D58" s="42"/>
      <c r="E58" s="42"/>
      <c r="F58" s="42"/>
      <c r="G58" s="42"/>
      <c r="H58" s="42"/>
      <c r="I58" s="20"/>
      <c r="J58" s="20"/>
    </row>
    <row r="59" spans="1:10" s="8" customFormat="1" ht="23.25" customHeight="1" x14ac:dyDescent="0.45">
      <c r="A59" s="24"/>
      <c r="B59" s="43" t="s">
        <v>32</v>
      </c>
      <c r="C59" s="43"/>
      <c r="D59" s="43"/>
      <c r="E59" s="43"/>
      <c r="F59" s="43"/>
      <c r="G59" s="43"/>
      <c r="H59" s="43"/>
      <c r="I59" s="20"/>
      <c r="J59" s="20"/>
    </row>
    <row r="60" spans="1:10" s="8" customFormat="1" ht="22.5" customHeight="1" x14ac:dyDescent="0.45">
      <c r="A60" s="19"/>
      <c r="B60" s="20"/>
      <c r="C60" s="20"/>
      <c r="D60" s="20"/>
      <c r="E60" s="20"/>
      <c r="F60" s="20"/>
      <c r="G60" s="20"/>
      <c r="H60" s="20"/>
      <c r="I60" s="20"/>
      <c r="J60" s="20"/>
    </row>
  </sheetData>
  <sheetProtection algorithmName="SHA-512" hashValue="BvNoWdUwQBFa227OCFub/ByD0WGxrds8GI6ZMuhqP63UK0WtnA2om3odGyixwOrWHtlpvfsAjsRlwFOYGSL0Ww==" saltValue="vzwMldRXY2H/uR3wnnQCQA==" spinCount="100000" sheet="1" selectLockedCells="1"/>
  <mergeCells count="110">
    <mergeCell ref="B58:H58"/>
    <mergeCell ref="B59:H59"/>
    <mergeCell ref="C7:H7"/>
    <mergeCell ref="C8:H8"/>
    <mergeCell ref="A52:G52"/>
    <mergeCell ref="B18:B19"/>
    <mergeCell ref="C18:C19"/>
    <mergeCell ref="D18:D19"/>
    <mergeCell ref="E18:E19"/>
    <mergeCell ref="F18:F19"/>
    <mergeCell ref="G18:G19"/>
    <mergeCell ref="B22:B23"/>
    <mergeCell ref="C22:C23"/>
    <mergeCell ref="D22:D23"/>
    <mergeCell ref="E22:E23"/>
    <mergeCell ref="F22:F23"/>
    <mergeCell ref="E28:E29"/>
    <mergeCell ref="F28:F29"/>
    <mergeCell ref="G28:G29"/>
    <mergeCell ref="G34:G35"/>
    <mergeCell ref="G40:G41"/>
    <mergeCell ref="G50:G51"/>
    <mergeCell ref="B38:B39"/>
    <mergeCell ref="C38:C39"/>
    <mergeCell ref="H18:H19"/>
    <mergeCell ref="B20:B21"/>
    <mergeCell ref="C20:C21"/>
    <mergeCell ref="D20:D21"/>
    <mergeCell ref="E20:E21"/>
    <mergeCell ref="F20:F21"/>
    <mergeCell ref="G20:G21"/>
    <mergeCell ref="H20:H21"/>
    <mergeCell ref="B32:B33"/>
    <mergeCell ref="C32:C33"/>
    <mergeCell ref="D32:D33"/>
    <mergeCell ref="E32:E33"/>
    <mergeCell ref="F32:F33"/>
    <mergeCell ref="G32:G33"/>
    <mergeCell ref="H32:H33"/>
    <mergeCell ref="B30:B31"/>
    <mergeCell ref="C30:C31"/>
    <mergeCell ref="D30:D31"/>
    <mergeCell ref="E30:E31"/>
    <mergeCell ref="F30:F31"/>
    <mergeCell ref="A55:B55"/>
    <mergeCell ref="C55:D55"/>
    <mergeCell ref="G22:G23"/>
    <mergeCell ref="H22:H23"/>
    <mergeCell ref="B24:B25"/>
    <mergeCell ref="C24:C25"/>
    <mergeCell ref="D24:D25"/>
    <mergeCell ref="E24:E25"/>
    <mergeCell ref="F24:F25"/>
    <mergeCell ref="G24:G25"/>
    <mergeCell ref="H24:H25"/>
    <mergeCell ref="G26:G27"/>
    <mergeCell ref="H26:H27"/>
    <mergeCell ref="B28:B29"/>
    <mergeCell ref="C28:C29"/>
    <mergeCell ref="D28:D29"/>
    <mergeCell ref="H28:H29"/>
    <mergeCell ref="B26:B27"/>
    <mergeCell ref="C26:C27"/>
    <mergeCell ref="D26:D27"/>
    <mergeCell ref="E26:E27"/>
    <mergeCell ref="F26:F27"/>
    <mergeCell ref="G30:G31"/>
    <mergeCell ref="H30:H31"/>
    <mergeCell ref="B34:B35"/>
    <mergeCell ref="C34:C35"/>
    <mergeCell ref="D34:D35"/>
    <mergeCell ref="E34:E35"/>
    <mergeCell ref="F34:F35"/>
    <mergeCell ref="D38:D39"/>
    <mergeCell ref="E38:E39"/>
    <mergeCell ref="H34:H35"/>
    <mergeCell ref="B36:B37"/>
    <mergeCell ref="E40:E41"/>
    <mergeCell ref="F40:F41"/>
    <mergeCell ref="A42:G42"/>
    <mergeCell ref="C36:C37"/>
    <mergeCell ref="D36:D37"/>
    <mergeCell ref="E36:E37"/>
    <mergeCell ref="F36:F37"/>
    <mergeCell ref="G36:G37"/>
    <mergeCell ref="H36:H37"/>
    <mergeCell ref="G2:H2"/>
    <mergeCell ref="C4:F4"/>
    <mergeCell ref="A7:B7"/>
    <mergeCell ref="A8:B8"/>
    <mergeCell ref="F38:F39"/>
    <mergeCell ref="G38:G39"/>
    <mergeCell ref="H38:H39"/>
    <mergeCell ref="H50:H51"/>
    <mergeCell ref="B50:B51"/>
    <mergeCell ref="C50:C51"/>
    <mergeCell ref="D50:D51"/>
    <mergeCell ref="E50:E51"/>
    <mergeCell ref="F50:F51"/>
    <mergeCell ref="H40:H41"/>
    <mergeCell ref="B48:B49"/>
    <mergeCell ref="C48:C49"/>
    <mergeCell ref="D48:D49"/>
    <mergeCell ref="E48:E49"/>
    <mergeCell ref="F48:F49"/>
    <mergeCell ref="G48:G49"/>
    <mergeCell ref="H48:H49"/>
    <mergeCell ref="B40:B41"/>
    <mergeCell ref="C40:C41"/>
    <mergeCell ref="D40:D41"/>
  </mergeCells>
  <phoneticPr fontId="5"/>
  <pageMargins left="0.78740157480314965" right="0.23622047244094491" top="0.74803149606299213" bottom="0.74803149606299213" header="0.31496062992125984" footer="0.31496062992125984"/>
  <pageSetup paperSize="9" scale="80" orientation="portrait" blackAndWhite="1" r:id="rId1"/>
  <rowBreaks count="1" manualBreakCount="1">
    <brk id="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0</xdr:col>
                    <xdr:colOff>617220</xdr:colOff>
                    <xdr:row>58</xdr:row>
                    <xdr:rowOff>30480</xdr:rowOff>
                  </from>
                  <to>
                    <xdr:col>1</xdr:col>
                    <xdr:colOff>22860</xdr:colOff>
                    <xdr:row>58</xdr:row>
                    <xdr:rowOff>274320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0</xdr:col>
                    <xdr:colOff>617220</xdr:colOff>
                    <xdr:row>57</xdr:row>
                    <xdr:rowOff>152400</xdr:rowOff>
                  </from>
                  <to>
                    <xdr:col>1</xdr:col>
                    <xdr:colOff>22860</xdr:colOff>
                    <xdr:row>57</xdr:row>
                    <xdr:rowOff>396240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様式第11号　出来高払制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2023-04-26T01:38:53Z</dcterms:modified>
</cp:coreProperties>
</file>