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bsv.sanro.tocho.local\029090500010雇用就業部能力開発課\能力開発課専用\◎73　公共訓練係（共有）\302施設内委託訓練(東京都民間委託訓練）\002施設内委託（3か月・6か月）H28年度以降\R3年度（R4業者決定）\01_1_提案募集（長期・都委託）\02_提案説明資料\2 専門\HPup用\"/>
    </mc:Choice>
  </mc:AlternateContent>
  <bookViews>
    <workbookView xWindow="10230" yWindow="-15" windowWidth="10275" windowHeight="8280" tabRatio="851" activeTab="1"/>
  </bookViews>
  <sheets>
    <sheet name="DB" sheetId="24" r:id="rId1"/>
    <sheet name="入力表" sheetId="19" r:id="rId2"/>
    <sheet name="1.実施施設概要等" sheetId="1" r:id="rId3"/>
    <sheet name="2.訓練の概要" sheetId="4" r:id="rId4"/>
    <sheet name="3.講師名簿（要件①又は②の場合）" sheetId="15" r:id="rId5"/>
    <sheet name="3.講師名簿 (要件③又は④の場合)" sheetId="35" r:id="rId6"/>
    <sheet name="4.就職実績" sheetId="32" r:id="rId7"/>
    <sheet name="5.訓練カリキュラム" sheetId="20" r:id="rId8"/>
    <sheet name="6.委託費内訳" sheetId="36" r:id="rId9"/>
    <sheet name="7.就職支援概要・カリキュラム" sheetId="21" r:id="rId10"/>
    <sheet name="8.就職担当名簿" sheetId="22" r:id="rId11"/>
    <sheet name="９.オンライン環境等" sheetId="37" r:id="rId12"/>
    <sheet name="10.入校生自己負担額内訳" sheetId="38" r:id="rId13"/>
    <sheet name="11.ﾌﾟﾚｾﾞﾝﾃｰｼｮﾝｼｰﾄ" sheetId="28" r:id="rId14"/>
    <sheet name="12.その他添付資料" sheetId="17" r:id="rId15"/>
  </sheets>
  <externalReferences>
    <externalReference r:id="rId16"/>
  </externalReferences>
  <definedNames>
    <definedName name="_xlnm.Print_Area" localSheetId="2">'1.実施施設概要等'!$A$1:$H$69</definedName>
    <definedName name="_xlnm.Print_Area" localSheetId="13">'11.ﾌﾟﾚｾﾞﾝﾃｰｼｮﾝｼｰﾄ'!$A$1:$Z$57</definedName>
    <definedName name="_xlnm.Print_Area" localSheetId="14">'12.その他添付資料'!$A$1:$E$27</definedName>
    <definedName name="_xlnm.Print_Area" localSheetId="3">'2.訓練の概要'!$A$1:$N$23</definedName>
    <definedName name="_xlnm.Print_Area" localSheetId="5">'3.講師名簿 (要件③又は④の場合)'!$A$1:$I$17</definedName>
    <definedName name="_xlnm.Print_Area" localSheetId="4">'3.講師名簿（要件①又は②の場合）'!$A$1:$Q$32</definedName>
    <definedName name="_xlnm.Print_Area" localSheetId="6">'4.就職実績'!$A$1:$J$17</definedName>
    <definedName name="_xlnm.Print_Area" localSheetId="7">'5.訓練カリキュラム'!$A$1:$K$67</definedName>
    <definedName name="_xlnm.Print_Area" localSheetId="10">'8.就職担当名簿'!$A$1:$P$17</definedName>
    <definedName name="_xlnm.Print_Area" localSheetId="11">'９.オンライン環境等'!$A$1:$E$12</definedName>
    <definedName name="_xlnm.Print_Area" localSheetId="1">入力表!$A$1:$Z$58</definedName>
    <definedName name="_xlnm.Print_Titles" localSheetId="7">'5.訓練カリキュラム'!$6:$8</definedName>
    <definedName name="実習時間">[1]入力表!$L$13</definedName>
  </definedNames>
  <calcPr calcId="162913"/>
</workbook>
</file>

<file path=xl/calcChain.xml><?xml version="1.0" encoding="utf-8"?>
<calcChain xmlns="http://schemas.openxmlformats.org/spreadsheetml/2006/main">
  <c r="T6" i="19" l="1"/>
  <c r="N23" i="4" l="1"/>
  <c r="F8" i="21" l="1"/>
  <c r="D8" i="21"/>
  <c r="C10" i="21"/>
  <c r="G8" i="21"/>
  <c r="G9" i="21"/>
  <c r="C3" i="35"/>
  <c r="C5" i="1" l="1"/>
  <c r="C5" i="38" l="1"/>
  <c r="E3" i="38"/>
  <c r="C49" i="38" l="1"/>
  <c r="F45" i="38"/>
  <c r="F25" i="38"/>
  <c r="K66" i="20"/>
  <c r="J66" i="20"/>
  <c r="J67" i="20"/>
  <c r="K37" i="20"/>
  <c r="E3" i="36" l="1"/>
  <c r="D54" i="19" l="1"/>
  <c r="M42" i="19" l="1"/>
  <c r="J42" i="19"/>
  <c r="B42" i="19"/>
  <c r="F25" i="36" l="1"/>
  <c r="C31" i="36" s="1"/>
  <c r="J37" i="20"/>
  <c r="F26" i="36" l="1"/>
  <c r="F27" i="36" s="1"/>
  <c r="D3" i="17" l="1"/>
  <c r="C2" i="21" l="1"/>
  <c r="F5" i="21"/>
  <c r="C5" i="36" l="1"/>
  <c r="H15" i="32"/>
  <c r="G15" i="32"/>
  <c r="F15" i="32"/>
  <c r="E15" i="32"/>
  <c r="D15" i="32"/>
  <c r="C15" i="32"/>
  <c r="C3" i="32"/>
  <c r="G3" i="32"/>
  <c r="C2" i="4"/>
  <c r="F17" i="35"/>
  <c r="E17" i="35"/>
  <c r="F17" i="15"/>
  <c r="E17" i="15"/>
  <c r="D17" i="15"/>
  <c r="D68" i="1" l="1"/>
  <c r="G56" i="1"/>
  <c r="G33" i="1"/>
  <c r="EJ3" i="24" l="1"/>
  <c r="EK3" i="24"/>
  <c r="EL3" i="24"/>
  <c r="EM3" i="24"/>
  <c r="EF3" i="24"/>
  <c r="EG3" i="24"/>
  <c r="EH3" i="24"/>
  <c r="EI3" i="24"/>
  <c r="EC3" i="24"/>
  <c r="ED3" i="24"/>
  <c r="EE3" i="24"/>
  <c r="DY3" i="24"/>
  <c r="DZ3" i="24"/>
  <c r="EA3" i="24"/>
  <c r="EB3" i="24"/>
  <c r="DX3" i="24"/>
  <c r="DV3" i="24"/>
  <c r="DW3" i="24"/>
  <c r="DU3" i="24"/>
  <c r="DS3" i="24"/>
  <c r="DT3" i="24"/>
  <c r="DQ3" i="24"/>
  <c r="DR3" i="24"/>
  <c r="DO3" i="24"/>
  <c r="DP3" i="24"/>
  <c r="DK3" i="24"/>
  <c r="DL3" i="24"/>
  <c r="DM3" i="24"/>
  <c r="DN3" i="24"/>
  <c r="DI3" i="24"/>
  <c r="DE3" i="24"/>
  <c r="DF3" i="24"/>
  <c r="DG3" i="24"/>
  <c r="DH3" i="24"/>
  <c r="DA3" i="24"/>
  <c r="DB3" i="24"/>
  <c r="DC3" i="24"/>
  <c r="DD3" i="24"/>
  <c r="CX3" i="24"/>
  <c r="CY3" i="24"/>
  <c r="CZ3" i="24"/>
  <c r="CU3" i="24"/>
  <c r="CV3" i="24"/>
  <c r="CW3" i="24"/>
  <c r="CS3" i="24"/>
  <c r="CT3" i="24"/>
  <c r="CQ3" i="24"/>
  <c r="CR3" i="24"/>
  <c r="CN3" i="24"/>
  <c r="CO3" i="24"/>
  <c r="CL3" i="24"/>
  <c r="CM3" i="24"/>
  <c r="CD3" i="24"/>
  <c r="CE3" i="24"/>
  <c r="CF3" i="24"/>
  <c r="CG3" i="24"/>
  <c r="CH3" i="24"/>
  <c r="CI3" i="24"/>
  <c r="CJ3" i="24"/>
  <c r="CK3" i="24"/>
  <c r="BS3" i="24"/>
  <c r="BT3" i="24"/>
  <c r="BU3" i="24"/>
  <c r="BV3" i="24"/>
  <c r="BW3" i="24"/>
  <c r="BX3" i="24"/>
  <c r="BY3" i="24"/>
  <c r="BZ3" i="24"/>
  <c r="CA3" i="24"/>
  <c r="CB3" i="24"/>
  <c r="BR3" i="24"/>
  <c r="BK3" i="24"/>
  <c r="BL3" i="24"/>
  <c r="BM3" i="24"/>
  <c r="BN3" i="24"/>
  <c r="BO3" i="24"/>
  <c r="BP3" i="24"/>
  <c r="BQ3" i="24"/>
  <c r="BG3" i="24"/>
  <c r="BH3" i="24"/>
  <c r="BI3" i="24"/>
  <c r="BF3" i="24"/>
  <c r="AZ3" i="24"/>
  <c r="BA3" i="24"/>
  <c r="BB3" i="24"/>
  <c r="BC3" i="24"/>
  <c r="BD3" i="24"/>
  <c r="BE3" i="24"/>
  <c r="AX3" i="24"/>
  <c r="AY3" i="24"/>
  <c r="AS3" i="24"/>
  <c r="AT3" i="24"/>
  <c r="AU3" i="24"/>
  <c r="AV3" i="24"/>
  <c r="AL3" i="24"/>
  <c r="AM3" i="24"/>
  <c r="AN3" i="24"/>
  <c r="AO3" i="24"/>
  <c r="AP3" i="24"/>
  <c r="AQ3" i="24"/>
  <c r="AR3" i="24"/>
  <c r="AH3" i="24"/>
  <c r="AI3" i="24"/>
  <c r="AJ3" i="24"/>
  <c r="AK3" i="24"/>
  <c r="AE3" i="24"/>
  <c r="AF3" i="24"/>
  <c r="AG3" i="24"/>
  <c r="AA3" i="24"/>
  <c r="AB3" i="24"/>
  <c r="AC3" i="24"/>
  <c r="V3" i="24"/>
  <c r="W3" i="24"/>
  <c r="X3" i="24"/>
  <c r="Y3" i="24"/>
  <c r="Q3" i="24"/>
  <c r="R3" i="24"/>
  <c r="S3" i="24"/>
  <c r="T3" i="24"/>
  <c r="M3" i="24"/>
  <c r="N3" i="24"/>
  <c r="O3" i="24"/>
  <c r="K3" i="24"/>
  <c r="L3" i="24"/>
  <c r="G3" i="24"/>
  <c r="H3" i="24"/>
  <c r="I3" i="24"/>
  <c r="J3" i="24"/>
  <c r="E3" i="24"/>
  <c r="C3" i="24"/>
  <c r="D3" i="24"/>
  <c r="B3" i="24"/>
  <c r="J6" i="32" l="1"/>
  <c r="J7" i="32"/>
  <c r="I15" i="32"/>
  <c r="J5" i="32"/>
  <c r="E3" i="28" l="1"/>
  <c r="N2" i="22"/>
  <c r="C26" i="21"/>
  <c r="D3" i="20"/>
  <c r="H4" i="35"/>
  <c r="H3" i="35"/>
  <c r="H2" i="35"/>
  <c r="M2" i="15"/>
  <c r="I23" i="4"/>
  <c r="H22" i="4"/>
  <c r="D22" i="4"/>
  <c r="H21" i="4"/>
  <c r="D21" i="4"/>
  <c r="D13" i="4"/>
  <c r="K12" i="4"/>
  <c r="D12" i="4"/>
  <c r="K8" i="4"/>
  <c r="E8" i="4"/>
  <c r="K7" i="4"/>
  <c r="C4" i="4"/>
  <c r="J3" i="4"/>
  <c r="G16" i="1" l="1"/>
  <c r="C16" i="1"/>
  <c r="F4" i="1"/>
  <c r="D4" i="1"/>
  <c r="H3" i="1"/>
  <c r="D3" i="1"/>
  <c r="F3" i="1"/>
  <c r="P3" i="24" l="1"/>
  <c r="D17" i="35"/>
  <c r="J9" i="32" l="1"/>
  <c r="J8" i="32"/>
  <c r="J10" i="32"/>
  <c r="J11" i="32"/>
  <c r="J12" i="32"/>
  <c r="J13" i="32"/>
  <c r="J14" i="32"/>
  <c r="J15" i="32"/>
  <c r="F4" i="21" l="1"/>
  <c r="D4" i="21"/>
  <c r="E5" i="28" l="1"/>
  <c r="E4" i="28"/>
  <c r="C17" i="4"/>
  <c r="DJ3" i="24"/>
  <c r="CC3" i="24"/>
  <c r="BJ3" i="24"/>
  <c r="AW3" i="24"/>
  <c r="AD3" i="24"/>
  <c r="Z3" i="24"/>
  <c r="U3" i="24"/>
  <c r="A3" i="24"/>
  <c r="F3" i="24"/>
  <c r="H36" i="1"/>
  <c r="H59" i="1"/>
  <c r="F59" i="1"/>
  <c r="F36" i="1"/>
  <c r="D45" i="1"/>
  <c r="CP3" i="24"/>
  <c r="C17" i="1"/>
  <c r="N4" i="22"/>
  <c r="N3" i="22"/>
  <c r="E9" i="21"/>
  <c r="C9" i="21"/>
  <c r="H7" i="21"/>
  <c r="F7" i="21"/>
  <c r="D7" i="21"/>
  <c r="H6" i="21"/>
  <c r="F6" i="21"/>
  <c r="D6" i="21"/>
  <c r="C3" i="21"/>
  <c r="D17" i="22"/>
  <c r="C3" i="22"/>
  <c r="C48" i="1"/>
  <c r="C49" i="1"/>
  <c r="C50" i="1"/>
  <c r="C51" i="1"/>
  <c r="C27" i="1"/>
  <c r="C26" i="1"/>
  <c r="C12" i="1"/>
  <c r="C11" i="1"/>
  <c r="E60" i="1"/>
  <c r="E37" i="1"/>
  <c r="D36" i="1"/>
  <c r="H7" i="20"/>
  <c r="F7" i="20"/>
  <c r="D4" i="20"/>
  <c r="M4" i="15"/>
  <c r="G2" i="4"/>
  <c r="H65" i="1"/>
  <c r="F65" i="1"/>
  <c r="D65" i="1"/>
  <c r="H64" i="1"/>
  <c r="F64" i="1"/>
  <c r="D64" i="1"/>
  <c r="H42" i="1"/>
  <c r="F42" i="1"/>
  <c r="D42" i="1"/>
  <c r="H41" i="1"/>
  <c r="F41" i="1"/>
  <c r="D41" i="1"/>
  <c r="D22" i="1"/>
  <c r="D21" i="1"/>
  <c r="D20" i="1"/>
  <c r="D19" i="1"/>
  <c r="C15" i="1"/>
  <c r="C14" i="1"/>
  <c r="C13" i="1"/>
  <c r="C10" i="1"/>
  <c r="C9" i="1"/>
  <c r="C44" i="1"/>
  <c r="G3" i="20"/>
  <c r="C29" i="1"/>
  <c r="C28" i="1"/>
  <c r="C67" i="1"/>
  <c r="E5" i="20"/>
  <c r="M3" i="15"/>
  <c r="D20" i="4"/>
  <c r="H19" i="4"/>
  <c r="D19" i="4"/>
  <c r="H18" i="4"/>
  <c r="D18" i="4"/>
  <c r="K11" i="4"/>
  <c r="D11" i="4"/>
  <c r="L10" i="4"/>
  <c r="H10" i="4"/>
  <c r="E10" i="4"/>
  <c r="L9" i="4"/>
  <c r="H9" i="4"/>
  <c r="G7" i="4"/>
  <c r="D7" i="4"/>
  <c r="H6" i="4"/>
  <c r="D6" i="4"/>
  <c r="H66" i="1"/>
  <c r="F66" i="1"/>
  <c r="D66" i="1"/>
  <c r="D63" i="1"/>
  <c r="D62" i="1"/>
  <c r="D61" i="1"/>
  <c r="D59" i="1"/>
  <c r="G58" i="1"/>
  <c r="D58" i="1"/>
  <c r="G57" i="1"/>
  <c r="D57" i="1"/>
  <c r="D56" i="1"/>
  <c r="G55" i="1"/>
  <c r="D55" i="1"/>
  <c r="C54" i="1"/>
  <c r="G53" i="1"/>
  <c r="D53" i="1"/>
  <c r="C52" i="1"/>
  <c r="H43" i="1"/>
  <c r="F43" i="1"/>
  <c r="D43" i="1"/>
  <c r="D33" i="1"/>
  <c r="G32" i="1"/>
  <c r="D32" i="1"/>
  <c r="C31" i="1"/>
  <c r="G30" i="1"/>
  <c r="D30" i="1"/>
  <c r="C25" i="1"/>
  <c r="C23" i="1"/>
  <c r="C3" i="4"/>
  <c r="C6" i="1"/>
  <c r="D40" i="1"/>
  <c r="D39" i="1"/>
  <c r="D38" i="1"/>
  <c r="G35" i="1"/>
  <c r="G34" i="1"/>
  <c r="D35" i="1"/>
  <c r="D34" i="1"/>
  <c r="D5" i="4" l="1"/>
  <c r="D5" i="21"/>
  <c r="D9" i="4"/>
  <c r="D7" i="20"/>
  <c r="C18" i="1"/>
</calcChain>
</file>

<file path=xl/comments1.xml><?xml version="1.0" encoding="utf-8"?>
<comments xmlns="http://schemas.openxmlformats.org/spreadsheetml/2006/main">
  <authors>
    <author>東京都</author>
  </authors>
  <commentList>
    <comment ref="G7" authorId="0" shapeId="0">
      <text>
        <r>
          <rPr>
            <b/>
            <sz val="9"/>
            <color indexed="81"/>
            <rFont val="MS P ゴシック"/>
            <family val="3"/>
            <charset val="128"/>
          </rPr>
          <t>終了時刻の違う授業日がある場合、括弧書きで記載。</t>
        </r>
      </text>
    </comment>
  </commentList>
</comments>
</file>

<file path=xl/comments2.xml><?xml version="1.0" encoding="utf-8"?>
<comments xmlns="http://schemas.openxmlformats.org/spreadsheetml/2006/main">
  <authors>
    <author xml:space="preserve">東京都
</author>
  </authors>
  <commentList>
    <comment ref="E9" authorId="0" shapeId="0">
      <text>
        <r>
          <rPr>
            <b/>
            <sz val="9"/>
            <color indexed="81"/>
            <rFont val="MS P ゴシック"/>
            <family val="3"/>
            <charset val="128"/>
          </rPr>
          <t>学科のうち、オンラインで実施する訓練科目は、科目名の先頭に★を記入すること</t>
        </r>
      </text>
    </comment>
  </commentList>
</comments>
</file>

<file path=xl/comments3.xml><?xml version="1.0" encoding="utf-8"?>
<comments xmlns="http://schemas.openxmlformats.org/spreadsheetml/2006/main">
  <authors>
    <author>TAIMS</author>
    <author>東京都</author>
  </authors>
  <commentList>
    <comment ref="B7" authorId="0" shapeId="0">
      <text>
        <r>
          <rPr>
            <sz val="9"/>
            <color indexed="81"/>
            <rFont val="ＭＳ Ｐゴシック"/>
            <family val="3"/>
            <charset val="128"/>
          </rPr>
          <t>就職支援責任者の
氏名の前に◎を記入</t>
        </r>
      </text>
    </comment>
    <comment ref="J7" authorId="1" shapeId="0">
      <text>
        <r>
          <rPr>
            <sz val="9"/>
            <color indexed="81"/>
            <rFont val="ＭＳ Ｐゴシック"/>
            <family val="3"/>
            <charset val="128"/>
          </rPr>
          <t>国家資格キャリアコンサルタント
　○：取得済み
　△：取得する見込み
　※△の場合は、関連資格欄に
　　　取得予定時期を明記すること。</t>
        </r>
      </text>
    </comment>
    <comment ref="N7" authorId="0" shapeId="0">
      <text>
        <r>
          <rPr>
            <sz val="9"/>
            <color indexed="81"/>
            <rFont val="ＭＳ Ｐゴシック"/>
            <family val="3"/>
            <charset val="128"/>
          </rPr>
          <t>左欄記載の保有資格をすべて記入すること。
ジョブ・カードに対応した
支援体制を整備中の場合には
必要資格の取得予定日を記入すること。</t>
        </r>
      </text>
    </comment>
  </commentList>
</comments>
</file>

<file path=xl/comments4.xml><?xml version="1.0" encoding="utf-8"?>
<comments xmlns="http://schemas.openxmlformats.org/spreadsheetml/2006/main">
  <authors>
    <author xml:space="preserve">東京都
</author>
  </authors>
  <commentList>
    <comment ref="C6" authorId="0" shapeId="0">
      <text>
        <r>
          <rPr>
            <b/>
            <sz val="9"/>
            <color indexed="10"/>
            <rFont val="MS P ゴシック"/>
            <family val="3"/>
            <charset val="128"/>
          </rPr>
          <t>訓練受講にあたって必要なパソコン機器等のスペック、自宅でのインターネット環境などを記入してください。</t>
        </r>
      </text>
    </comment>
    <comment ref="E9" authorId="0" shapeId="0">
      <text>
        <r>
          <rPr>
            <b/>
            <sz val="9"/>
            <color indexed="10"/>
            <rFont val="MS P ゴシック"/>
            <family val="3"/>
            <charset val="128"/>
          </rPr>
          <t>オンライン訓練で使用するシステム（ソフト）の概要やそのシステムで行う内容について、具体的に記入してください。</t>
        </r>
      </text>
    </comment>
    <comment ref="C11" authorId="0" shapeId="0">
      <text>
        <r>
          <rPr>
            <b/>
            <sz val="9"/>
            <color indexed="10"/>
            <rFont val="MS P ゴシック"/>
            <family val="3"/>
            <charset val="128"/>
          </rPr>
          <t>御社でオンライン訓練を実施するにあたって、特筆すべき実績や設備など、ＰＲしたい点があれば、記入してください。</t>
        </r>
      </text>
    </comment>
  </commentList>
</comments>
</file>

<file path=xl/comments5.xml><?xml version="1.0" encoding="utf-8"?>
<comments xmlns="http://schemas.openxmlformats.org/spreadsheetml/2006/main">
  <authors>
    <author>東京都</author>
    <author xml:space="preserve">東京都
</author>
  </authors>
  <commentList>
    <comment ref="B8" authorId="0" shapeId="0">
      <text>
        <r>
          <rPr>
            <b/>
            <sz val="16"/>
            <color indexed="81"/>
            <rFont val="MS P ゴシック"/>
            <family val="3"/>
            <charset val="128"/>
          </rPr>
          <t>・No.11以降は固有項目を追加してください。
・説明事項には、共通項目のうち学校負担である費用項目(例「※〇〇〇は一部学校で負担します」)や、一部(半数以下)の訓練生にのみ生じる費用項目(例「※〇〇〇を選択した方のみ、教材費が約〇〇〇〇円別途発生します。」)、預かり金の補足説明等、例外事項についてご記載ください。
・共通項目名にご意見ある場合、他に共通項目として含めるべき項目がある場合はお知らせください。
教科書・教材費:授業・実習で発生する費用
健康管理費:健康診断料、細菌検査代、細菌検査費、検便、血液検査、抗体検査、予防接種等
各種受験料・登録申請・証明関連費:国家試験、模擬試験、検定試験、学力試験等受験料、免許税、申請手数料、証明書代等</t>
        </r>
      </text>
    </comment>
    <comment ref="F25" authorId="1" shapeId="0">
      <text>
        <r>
          <rPr>
            <b/>
            <sz val="16"/>
            <color indexed="81"/>
            <rFont val="MS P ゴシック"/>
            <family val="3"/>
            <charset val="128"/>
          </rPr>
          <t>採択された場合、訓練生募集パンフレットに掲載する金額となります。</t>
        </r>
      </text>
    </comment>
    <comment ref="F45" authorId="1" shapeId="0">
      <text>
        <r>
          <rPr>
            <b/>
            <sz val="14"/>
            <color indexed="81"/>
            <rFont val="MS P ゴシック"/>
            <family val="3"/>
            <charset val="128"/>
          </rPr>
          <t>採択された場合、訓練生募集パンフレットに掲載する金額となります。</t>
        </r>
      </text>
    </comment>
  </commentList>
</comments>
</file>

<file path=xl/sharedStrings.xml><?xml version="1.0" encoding="utf-8"?>
<sst xmlns="http://schemas.openxmlformats.org/spreadsheetml/2006/main" count="996" uniqueCount="573">
  <si>
    <t>実施施設１の
最寄り駅（バス停）</t>
    <rPh sb="0" eb="2">
      <t>ジッシ</t>
    </rPh>
    <rPh sb="2" eb="4">
      <t>シセツ</t>
    </rPh>
    <rPh sb="7" eb="9">
      <t>モヨ</t>
    </rPh>
    <rPh sb="10" eb="11">
      <t>エキ</t>
    </rPh>
    <rPh sb="14" eb="15">
      <t>テイ</t>
    </rPh>
    <phoneticPr fontId="2"/>
  </si>
  <si>
    <t>実施施設２の
最寄り駅（バス停）</t>
    <rPh sb="0" eb="2">
      <t>ジッシ</t>
    </rPh>
    <rPh sb="2" eb="4">
      <t>シセツ</t>
    </rPh>
    <rPh sb="7" eb="9">
      <t>モヨ</t>
    </rPh>
    <rPh sb="10" eb="11">
      <t>エキ</t>
    </rPh>
    <rPh sb="14" eb="15">
      <t>テイ</t>
    </rPh>
    <phoneticPr fontId="2"/>
  </si>
  <si>
    <t>実施施設１
の最寄り駅
（バス停）</t>
    <rPh sb="0" eb="2">
      <t>ジッシ</t>
    </rPh>
    <rPh sb="2" eb="4">
      <t>シセツ</t>
    </rPh>
    <rPh sb="7" eb="9">
      <t>モヨ</t>
    </rPh>
    <rPh sb="10" eb="11">
      <t>エキ</t>
    </rPh>
    <rPh sb="15" eb="16">
      <t>テイ</t>
    </rPh>
    <phoneticPr fontId="2"/>
  </si>
  <si>
    <t>使用教室
総床面積
㎡</t>
    <rPh sb="0" eb="2">
      <t>シヨウ</t>
    </rPh>
    <rPh sb="2" eb="4">
      <t>キョウシツ</t>
    </rPh>
    <rPh sb="5" eb="6">
      <t>ソウ</t>
    </rPh>
    <rPh sb="6" eb="9">
      <t>ユカメンセキ</t>
    </rPh>
    <phoneticPr fontId="2"/>
  </si>
  <si>
    <t>受講生一人
当たりの
床面積㎡</t>
    <rPh sb="0" eb="3">
      <t>ジュコウセイ</t>
    </rPh>
    <rPh sb="3" eb="5">
      <t>ヒトリ</t>
    </rPh>
    <rPh sb="6" eb="7">
      <t>ア</t>
    </rPh>
    <rPh sb="11" eb="14">
      <t>ユカメンセキ</t>
    </rPh>
    <phoneticPr fontId="2"/>
  </si>
  <si>
    <t>教室１以外の
OA室の設置
の有無
※６</t>
    <rPh sb="0" eb="2">
      <t>キョウシツ</t>
    </rPh>
    <rPh sb="3" eb="5">
      <t>イガイ</t>
    </rPh>
    <rPh sb="9" eb="10">
      <t>シツ</t>
    </rPh>
    <rPh sb="11" eb="13">
      <t>セッチ</t>
    </rPh>
    <rPh sb="15" eb="17">
      <t>ウム</t>
    </rPh>
    <phoneticPr fontId="2"/>
  </si>
  <si>
    <t>台数</t>
    <rPh sb="0" eb="2">
      <t>ダイスウ</t>
    </rPh>
    <phoneticPr fontId="2"/>
  </si>
  <si>
    <t>休憩室
※７</t>
    <rPh sb="0" eb="3">
      <t>キュウケイシツ</t>
    </rPh>
    <phoneticPr fontId="2"/>
  </si>
  <si>
    <t>喫煙所
※７</t>
    <rPh sb="0" eb="2">
      <t>キツエン</t>
    </rPh>
    <rPh sb="2" eb="3">
      <t>ジョ</t>
    </rPh>
    <phoneticPr fontId="2"/>
  </si>
  <si>
    <t>※７　該当する項目に○を記入</t>
    <rPh sb="3" eb="5">
      <t>ガイトウ</t>
    </rPh>
    <rPh sb="7" eb="9">
      <t>コウモク</t>
    </rPh>
    <rPh sb="12" eb="14">
      <t>キニュウ</t>
    </rPh>
    <phoneticPr fontId="2"/>
  </si>
  <si>
    <t>教室内に
コーナー等
有り</t>
    <rPh sb="0" eb="2">
      <t>キョウシツ</t>
    </rPh>
    <rPh sb="2" eb="3">
      <t>ナイ</t>
    </rPh>
    <rPh sb="9" eb="10">
      <t>トウ</t>
    </rPh>
    <rPh sb="11" eb="12">
      <t>ア</t>
    </rPh>
    <phoneticPr fontId="2"/>
  </si>
  <si>
    <t>喫煙室
(個室)有り</t>
    <rPh sb="0" eb="3">
      <t>キツエンシツ</t>
    </rPh>
    <rPh sb="5" eb="7">
      <t>コシツ</t>
    </rPh>
    <rPh sb="8" eb="9">
      <t>ア</t>
    </rPh>
    <phoneticPr fontId="2"/>
  </si>
  <si>
    <t>喫煙
コーナー
有り</t>
    <rPh sb="0" eb="2">
      <t>キツエン</t>
    </rPh>
    <rPh sb="8" eb="9">
      <t>ア</t>
    </rPh>
    <phoneticPr fontId="2"/>
  </si>
  <si>
    <t>トイレの数
（便器の数）</t>
    <rPh sb="4" eb="5">
      <t>カズ</t>
    </rPh>
    <rPh sb="7" eb="9">
      <t>ベンキ</t>
    </rPh>
    <rPh sb="10" eb="11">
      <t>カズ</t>
    </rPh>
    <phoneticPr fontId="2"/>
  </si>
  <si>
    <t>実施施設２
の最寄り駅
（バス停）</t>
    <rPh sb="0" eb="2">
      <t>ジッシ</t>
    </rPh>
    <rPh sb="2" eb="4">
      <t>シセツ</t>
    </rPh>
    <rPh sb="7" eb="9">
      <t>モヨ</t>
    </rPh>
    <rPh sb="10" eb="11">
      <t>エキ</t>
    </rPh>
    <rPh sb="15" eb="16">
      <t>テイ</t>
    </rPh>
    <phoneticPr fontId="2"/>
  </si>
  <si>
    <t>セルが緑色の項目：使用教室が複数の場合に記入</t>
    <rPh sb="3" eb="5">
      <t>ミドリイロ</t>
    </rPh>
    <rPh sb="6" eb="8">
      <t>コウモク</t>
    </rPh>
    <rPh sb="9" eb="11">
      <t>シヨウ</t>
    </rPh>
    <rPh sb="11" eb="13">
      <t>キョウシツ</t>
    </rPh>
    <rPh sb="14" eb="16">
      <t>フクスウ</t>
    </rPh>
    <rPh sb="17" eb="19">
      <t>バアイ</t>
    </rPh>
    <rPh sb="20" eb="22">
      <t>キニュウ</t>
    </rPh>
    <phoneticPr fontId="2"/>
  </si>
  <si>
    <t>アスベスト
の使用の
有無</t>
    <rPh sb="7" eb="9">
      <t>シヨウ</t>
    </rPh>
    <rPh sb="11" eb="13">
      <t>ウム</t>
    </rPh>
    <phoneticPr fontId="2"/>
  </si>
  <si>
    <t>学校の属性</t>
    <rPh sb="0" eb="2">
      <t>ガッコウ</t>
    </rPh>
    <rPh sb="3" eb="5">
      <t>ゾクセイ</t>
    </rPh>
    <phoneticPr fontId="2"/>
  </si>
  <si>
    <t>代表者氏名</t>
    <rPh sb="0" eb="3">
      <t>ダイヒョウシャ</t>
    </rPh>
    <rPh sb="3" eb="5">
      <t>シメイ</t>
    </rPh>
    <phoneticPr fontId="2"/>
  </si>
  <si>
    <t>加盟上部団体</t>
    <rPh sb="0" eb="2">
      <t>カメイ</t>
    </rPh>
    <rPh sb="2" eb="4">
      <t>ジョウブ</t>
    </rPh>
    <rPh sb="4" eb="6">
      <t>ダンタイ</t>
    </rPh>
    <phoneticPr fontId="2"/>
  </si>
  <si>
    <t>定員</t>
    <rPh sb="0" eb="2">
      <t>テイイン</t>
    </rPh>
    <phoneticPr fontId="2"/>
  </si>
  <si>
    <t>訓練目標</t>
    <rPh sb="0" eb="2">
      <t>クンレン</t>
    </rPh>
    <rPh sb="2" eb="4">
      <t>モクヒョウ</t>
    </rPh>
    <phoneticPr fontId="2"/>
  </si>
  <si>
    <t>人</t>
    <rPh sb="0" eb="1">
      <t>ニン</t>
    </rPh>
    <phoneticPr fontId="2"/>
  </si>
  <si>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</si>
  <si>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</si>
  <si>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</si>
  <si>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メールアドレス</t>
    <phoneticPr fontId="2"/>
  </si>
  <si>
    <t>連　絡　先</t>
    <rPh sb="0" eb="1">
      <t>レン</t>
    </rPh>
    <rPh sb="2" eb="3">
      <t>ラク</t>
    </rPh>
    <rPh sb="4" eb="5">
      <t>サキ</t>
    </rPh>
    <phoneticPr fontId="2"/>
  </si>
  <si>
    <t>備考</t>
    <rPh sb="0" eb="2">
      <t>ビコウ</t>
    </rPh>
    <phoneticPr fontId="2"/>
  </si>
  <si>
    <t>入力表</t>
    <rPh sb="0" eb="2">
      <t>ニュウリョク</t>
    </rPh>
    <rPh sb="2" eb="3">
      <t>ヒョウ</t>
    </rPh>
    <phoneticPr fontId="2"/>
  </si>
  <si>
    <t>休憩室</t>
    <rPh sb="0" eb="3">
      <t>キュウケイシツ</t>
    </rPh>
    <phoneticPr fontId="2"/>
  </si>
  <si>
    <t>就職支援室</t>
    <rPh sb="0" eb="2">
      <t>シュウショク</t>
    </rPh>
    <rPh sb="2" eb="4">
      <t>シエン</t>
    </rPh>
    <rPh sb="4" eb="5">
      <t>シツ</t>
    </rPh>
    <phoneticPr fontId="2"/>
  </si>
  <si>
    <t>カリキュラム詳細</t>
    <rPh sb="6" eb="8">
      <t>ショウサイ</t>
    </rPh>
    <phoneticPr fontId="2"/>
  </si>
  <si>
    <t>訓練概要</t>
    <rPh sb="0" eb="2">
      <t>クンレン</t>
    </rPh>
    <rPh sb="2" eb="4">
      <t>ガイヨウ</t>
    </rPh>
    <phoneticPr fontId="2"/>
  </si>
  <si>
    <t>常勤・非常勤</t>
    <rPh sb="0" eb="2">
      <t>ジョウキン</t>
    </rPh>
    <rPh sb="3" eb="6">
      <t>ヒジョウキン</t>
    </rPh>
    <phoneticPr fontId="2"/>
  </si>
  <si>
    <t>経験年数       （通算）</t>
    <rPh sb="0" eb="2">
      <t>ケイケン</t>
    </rPh>
    <rPh sb="2" eb="4">
      <t>ネンスウ</t>
    </rPh>
    <rPh sb="12" eb="14">
      <t>ツウサン</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</si>
  <si>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</si>
  <si>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</si>
  <si>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</si>
  <si>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目標とする資格（受験可能な資格）</t>
    <rPh sb="0" eb="2">
      <t>モクヒョウ</t>
    </rPh>
    <rPh sb="5" eb="7">
      <t>シカク</t>
    </rPh>
    <rPh sb="8" eb="10">
      <t>ジュケン</t>
    </rPh>
    <rPh sb="10" eb="12">
      <t>カノウ</t>
    </rPh>
    <rPh sb="13" eb="15">
      <t>シカク</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</si>
  <si>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</si>
  <si>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</si>
  <si>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実技</t>
    <rPh sb="0" eb="2">
      <t>ジツギ</t>
    </rPh>
    <phoneticPr fontId="2"/>
  </si>
  <si>
    <t>＊英数字は半角</t>
    <rPh sb="1" eb="4">
      <t>エイスウジ</t>
    </rPh>
    <rPh sb="5" eb="7">
      <t>ハンカク</t>
    </rPh>
    <phoneticPr fontId="2"/>
  </si>
  <si>
    <t>＊時間は24時間標記</t>
    <rPh sb="1" eb="3">
      <t>ジカン</t>
    </rPh>
    <rPh sb="6" eb="8">
      <t>ジカン</t>
    </rPh>
    <rPh sb="8" eb="10">
      <t>ヒョウキ</t>
    </rPh>
    <phoneticPr fontId="2"/>
  </si>
  <si>
    <t>　（２）教科に関し、専門課程の高度職業訓練を修了した者で、その後三年以上の実務の経験を有するもの</t>
    <rPh sb="4" eb="6">
      <t>キョウカ</t>
    </rPh>
    <rPh sb="7" eb="8">
      <t>カン</t>
    </rPh>
    <rPh sb="10" eb="12">
      <t>センモン</t>
    </rPh>
    <rPh sb="12" eb="14">
      <t>カテイ</t>
    </rPh>
    <rPh sb="15" eb="17">
      <t>コウド</t>
    </rPh>
    <rPh sb="17" eb="19">
      <t>ショクギョウ</t>
    </rPh>
    <rPh sb="19" eb="21">
      <t>クンレン</t>
    </rPh>
    <rPh sb="22" eb="24">
      <t>シュウリョウ</t>
    </rPh>
    <rPh sb="26" eb="27">
      <t>モノ</t>
    </rPh>
    <rPh sb="31" eb="32">
      <t>ゴ</t>
    </rPh>
    <rPh sb="32" eb="36">
      <t>３ネンイジョウ</t>
    </rPh>
    <rPh sb="37" eb="39">
      <t>ジツム</t>
    </rPh>
    <rPh sb="40" eb="42">
      <t>ケイケン</t>
    </rPh>
    <rPh sb="43" eb="44">
      <t>ユウ</t>
    </rPh>
    <phoneticPr fontId="2"/>
  </si>
  <si>
    <t>　（３）教科に関し、大学（短期大学を除く）を卒業した者で、その後四年以上の実務の経験を有するもの</t>
    <rPh sb="4" eb="6">
      <t>キョウカ</t>
    </rPh>
    <rPh sb="7" eb="8">
      <t>カン</t>
    </rPh>
    <rPh sb="10" eb="12">
      <t>ダイガク</t>
    </rPh>
    <rPh sb="13" eb="15">
      <t>タンキ</t>
    </rPh>
    <rPh sb="15" eb="17">
      <t>ダイガク</t>
    </rPh>
    <rPh sb="18" eb="19">
      <t>ノゾ</t>
    </rPh>
    <rPh sb="22" eb="24">
      <t>ソツギョウ</t>
    </rPh>
    <rPh sb="26" eb="27">
      <t>モノ</t>
    </rPh>
    <rPh sb="31" eb="32">
      <t>ゴ</t>
    </rPh>
    <rPh sb="32" eb="33">
      <t>４</t>
    </rPh>
    <rPh sb="33" eb="34">
      <t>ネン</t>
    </rPh>
    <rPh sb="34" eb="36">
      <t>イジョウ</t>
    </rPh>
    <rPh sb="37" eb="39">
      <t>ジツム</t>
    </rPh>
    <rPh sb="40" eb="42">
      <t>ケイケン</t>
    </rPh>
    <rPh sb="43" eb="44">
      <t>ユウ</t>
    </rPh>
    <phoneticPr fontId="2"/>
  </si>
  <si>
    <t>　（４）教科に関し、短期大学又は高等専門学校を卒業した者で、その後五年以上の実務の経験を有するもの</t>
    <rPh sb="4" eb="6">
      <t>キョウカ</t>
    </rPh>
    <rPh sb="7" eb="8">
      <t>カン</t>
    </rPh>
    <rPh sb="10" eb="12">
      <t>タンキ</t>
    </rPh>
    <rPh sb="12" eb="14">
      <t>ダイガク</t>
    </rPh>
    <rPh sb="14" eb="15">
      <t>マタ</t>
    </rPh>
    <rPh sb="16" eb="18">
      <t>コウトウ</t>
    </rPh>
    <rPh sb="18" eb="20">
      <t>センモン</t>
    </rPh>
    <rPh sb="20" eb="22">
      <t>ガッコウ</t>
    </rPh>
    <rPh sb="23" eb="25">
      <t>ソツギョウ</t>
    </rPh>
    <rPh sb="27" eb="28">
      <t>モノ</t>
    </rPh>
    <rPh sb="32" eb="33">
      <t>ゴ</t>
    </rPh>
    <rPh sb="33" eb="34">
      <t>５</t>
    </rPh>
    <rPh sb="34" eb="35">
      <t>ネン</t>
    </rPh>
    <rPh sb="35" eb="37">
      <t>イジョウ</t>
    </rPh>
    <rPh sb="38" eb="40">
      <t>ジツム</t>
    </rPh>
    <rPh sb="41" eb="43">
      <t>ケイケン</t>
    </rPh>
    <rPh sb="44" eb="45">
      <t>ユウ</t>
    </rPh>
    <phoneticPr fontId="2"/>
  </si>
  <si>
    <t>　（５）教科に関し、規則第四六条の規定により職業訓練指導員の免除を受けることができる者</t>
    <rPh sb="4" eb="6">
      <t>キョウカ</t>
    </rPh>
    <rPh sb="7" eb="8">
      <t>カン</t>
    </rPh>
    <rPh sb="10" eb="12">
      <t>キソク</t>
    </rPh>
    <rPh sb="12" eb="13">
      <t>ダイ</t>
    </rPh>
    <rPh sb="13" eb="16">
      <t>４６ジョウ</t>
    </rPh>
    <rPh sb="17" eb="19">
      <t>キテイ</t>
    </rPh>
    <rPh sb="22" eb="24">
      <t>ショクギョウ</t>
    </rPh>
    <rPh sb="24" eb="26">
      <t>クンレン</t>
    </rPh>
    <rPh sb="26" eb="29">
      <t>シドウイン</t>
    </rPh>
    <rPh sb="30" eb="32">
      <t>メンジョ</t>
    </rPh>
    <rPh sb="33" eb="34">
      <t>ウ</t>
    </rPh>
    <rPh sb="42" eb="43">
      <t>モノ</t>
    </rPh>
    <phoneticPr fontId="2"/>
  </si>
  <si>
    <t>　（６）（１）から（５）までに掲げる者と同等以上の能力を有すると認められる者として厚生労働大臣が別に定める者</t>
    <rPh sb="15" eb="16">
      <t>カカ</t>
    </rPh>
    <rPh sb="18" eb="19">
      <t>モノ</t>
    </rPh>
    <rPh sb="20" eb="22">
      <t>ドウトウ</t>
    </rPh>
    <rPh sb="22" eb="24">
      <t>イジョウ</t>
    </rPh>
    <rPh sb="25" eb="27">
      <t>ノウリョク</t>
    </rPh>
    <rPh sb="28" eb="29">
      <t>ユウ</t>
    </rPh>
    <rPh sb="32" eb="33">
      <t>ミト</t>
    </rPh>
    <rPh sb="37" eb="38">
      <t>モノ</t>
    </rPh>
    <rPh sb="41" eb="43">
      <t>コウセイ</t>
    </rPh>
    <rPh sb="43" eb="45">
      <t>ロウドウ</t>
    </rPh>
    <rPh sb="45" eb="47">
      <t>ダイジン</t>
    </rPh>
    <rPh sb="48" eb="49">
      <t>ベツ</t>
    </rPh>
    <rPh sb="50" eb="51">
      <t>サダ</t>
    </rPh>
    <rPh sb="53" eb="54">
      <t>モノ</t>
    </rPh>
    <phoneticPr fontId="2"/>
  </si>
  <si>
    <t>　２．職業能力開発促進法第三十条の二第二項の規定に該当すると認められる者</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5" eb="36">
      <t>モノ</t>
    </rPh>
    <phoneticPr fontId="2"/>
  </si>
  <si>
    <t>　（１）法第二八条第一項に規定する職業訓練に係る教科（以下「教科」という。）に関し、応用課程の高度職業訓練を修了したもので、その後一年以上の
　　実務の経験を有するもの</t>
    <rPh sb="4" eb="5">
      <t>ホウ</t>
    </rPh>
    <rPh sb="5" eb="6">
      <t>ダイ</t>
    </rPh>
    <rPh sb="6" eb="7">
      <t>ニ</t>
    </rPh>
    <rPh sb="7" eb="8">
      <t>８</t>
    </rPh>
    <rPh sb="8" eb="9">
      <t>ジョウ</t>
    </rPh>
    <rPh sb="9" eb="10">
      <t>ダイ</t>
    </rPh>
    <rPh sb="10" eb="12">
      <t>イッコウ</t>
    </rPh>
    <rPh sb="13" eb="15">
      <t>キテイ</t>
    </rPh>
    <rPh sb="17" eb="19">
      <t>ショクギョウ</t>
    </rPh>
    <rPh sb="19" eb="21">
      <t>クンレン</t>
    </rPh>
    <rPh sb="22" eb="23">
      <t>カカ</t>
    </rPh>
    <rPh sb="24" eb="26">
      <t>キョウカ</t>
    </rPh>
    <rPh sb="27" eb="29">
      <t>イカ</t>
    </rPh>
    <rPh sb="30" eb="32">
      <t>キョウカ</t>
    </rPh>
    <rPh sb="39" eb="40">
      <t>カン</t>
    </rPh>
    <rPh sb="42" eb="44">
      <t>オウヨウ</t>
    </rPh>
    <rPh sb="44" eb="46">
      <t>カテイ</t>
    </rPh>
    <rPh sb="47" eb="49">
      <t>コウド</t>
    </rPh>
    <rPh sb="49" eb="51">
      <t>ショクギョウ</t>
    </rPh>
    <rPh sb="51" eb="53">
      <t>クンレン</t>
    </rPh>
    <rPh sb="54" eb="56">
      <t>シュウリョウ</t>
    </rPh>
    <rPh sb="64" eb="65">
      <t>ゴ</t>
    </rPh>
    <rPh sb="65" eb="69">
      <t>１ネンイジョウ</t>
    </rPh>
    <rPh sb="73" eb="75">
      <t>ジツム</t>
    </rPh>
    <rPh sb="76" eb="78">
      <t>ケイケン</t>
    </rPh>
    <rPh sb="79" eb="80">
      <t>ユウ</t>
    </rPh>
    <phoneticPr fontId="2"/>
  </si>
  <si>
    <t>　　　①教科に関し、外国の学校であって大学（短期大学を除く。）と同等以上と認められるものを卒業した者で、その後四年以上の実務の経験を有するもの</t>
    <rPh sb="4" eb="6">
      <t>キョウカ</t>
    </rPh>
    <rPh sb="7" eb="8">
      <t>カン</t>
    </rPh>
    <rPh sb="10" eb="12">
      <t>ガイコク</t>
    </rPh>
    <rPh sb="13" eb="15">
      <t>ガッコウ</t>
    </rPh>
    <rPh sb="19" eb="21">
      <t>ダイガク</t>
    </rPh>
    <rPh sb="22" eb="24">
      <t>タンキ</t>
    </rPh>
    <rPh sb="24" eb="26">
      <t>ダイガク</t>
    </rPh>
    <rPh sb="27" eb="28">
      <t>ノゾ</t>
    </rPh>
    <rPh sb="32" eb="34">
      <t>ドウトウ</t>
    </rPh>
    <rPh sb="34" eb="36">
      <t>イジョウ</t>
    </rPh>
    <rPh sb="37" eb="38">
      <t>ミト</t>
    </rPh>
    <rPh sb="45" eb="47">
      <t>ソツギョウ</t>
    </rPh>
    <rPh sb="49" eb="50">
      <t>モノ</t>
    </rPh>
    <rPh sb="54" eb="55">
      <t>ゴ</t>
    </rPh>
    <rPh sb="55" eb="59">
      <t>４ネンイジョウ</t>
    </rPh>
    <rPh sb="60" eb="62">
      <t>ジツム</t>
    </rPh>
    <rPh sb="63" eb="65">
      <t>ケイケン</t>
    </rPh>
    <rPh sb="66" eb="67">
      <t>ユウ</t>
    </rPh>
    <phoneticPr fontId="2"/>
  </si>
  <si>
    <t>　　　②教科に関し、外国の学校であって短期大学と同等以上と認められるものを卒業した者で、その後五年以上の実務の経験を有するもの</t>
    <rPh sb="4" eb="6">
      <t>キョウカ</t>
    </rPh>
    <rPh sb="7" eb="8">
      <t>カン</t>
    </rPh>
    <rPh sb="10" eb="12">
      <t>ガイコク</t>
    </rPh>
    <rPh sb="13" eb="15">
      <t>ガッコウ</t>
    </rPh>
    <rPh sb="19" eb="21">
      <t>タンキ</t>
    </rPh>
    <rPh sb="21" eb="23">
      <t>ダイガク</t>
    </rPh>
    <rPh sb="24" eb="26">
      <t>ドウトウ</t>
    </rPh>
    <rPh sb="26" eb="28">
      <t>イジョウ</t>
    </rPh>
    <rPh sb="29" eb="30">
      <t>ミト</t>
    </rPh>
    <rPh sb="37" eb="39">
      <t>ソツギョウ</t>
    </rPh>
    <rPh sb="41" eb="42">
      <t>モノ</t>
    </rPh>
    <rPh sb="46" eb="47">
      <t>ゴ</t>
    </rPh>
    <rPh sb="47" eb="49">
      <t>５ネン</t>
    </rPh>
    <rPh sb="49" eb="51">
      <t>イジョウ</t>
    </rPh>
    <rPh sb="52" eb="54">
      <t>ジツム</t>
    </rPh>
    <rPh sb="55" eb="57">
      <t>ケイケン</t>
    </rPh>
    <rPh sb="58" eb="59">
      <t>ユウ</t>
    </rPh>
    <phoneticPr fontId="2"/>
  </si>
  <si>
    <t>内　　　　　　容</t>
    <rPh sb="0" eb="1">
      <t>ウチ</t>
    </rPh>
    <rPh sb="7" eb="8">
      <t>カタチ</t>
    </rPh>
    <phoneticPr fontId="2"/>
  </si>
  <si>
    <t>教室番号</t>
    <rPh sb="0" eb="2">
      <t>キョウシツ</t>
    </rPh>
    <rPh sb="2" eb="4">
      <t>バンゴウ</t>
    </rPh>
    <phoneticPr fontId="2"/>
  </si>
  <si>
    <t>OS</t>
    <phoneticPr fontId="2"/>
  </si>
  <si>
    <t>事務部門</t>
    <rPh sb="0" eb="2">
      <t>ジム</t>
    </rPh>
    <rPh sb="2" eb="4">
      <t>ブモン</t>
    </rPh>
    <phoneticPr fontId="2"/>
  </si>
  <si>
    <t>名称</t>
    <rPh sb="0" eb="2">
      <t>メイショウ</t>
    </rPh>
    <phoneticPr fontId="2"/>
  </si>
  <si>
    <t>受験月</t>
    <rPh sb="0" eb="2">
      <t>ジュケン</t>
    </rPh>
    <rPh sb="2" eb="3">
      <t>ツキ</t>
    </rPh>
    <phoneticPr fontId="2"/>
  </si>
  <si>
    <t>距離（㎞）</t>
    <rPh sb="0" eb="2">
      <t>キョリ</t>
    </rPh>
    <phoneticPr fontId="2"/>
  </si>
  <si>
    <t>プロジェクター</t>
    <phoneticPr fontId="2"/>
  </si>
  <si>
    <t>モニター</t>
    <phoneticPr fontId="2"/>
  </si>
  <si>
    <t>デスクトップ又はノート型</t>
    <rPh sb="6" eb="7">
      <t>マタ</t>
    </rPh>
    <rPh sb="11" eb="12">
      <t>ガタ</t>
    </rPh>
    <phoneticPr fontId="2"/>
  </si>
  <si>
    <t>実施施設名１</t>
    <rPh sb="0" eb="2">
      <t>ジッシ</t>
    </rPh>
    <rPh sb="2" eb="4">
      <t>シセツ</t>
    </rPh>
    <rPh sb="4" eb="5">
      <t>メイ</t>
    </rPh>
    <phoneticPr fontId="2"/>
  </si>
  <si>
    <t>実施施設名２</t>
    <rPh sb="0" eb="2">
      <t>ジッシ</t>
    </rPh>
    <rPh sb="2" eb="4">
      <t>シセツ</t>
    </rPh>
    <rPh sb="4" eb="5">
      <t>メイ</t>
    </rPh>
    <phoneticPr fontId="2"/>
  </si>
  <si>
    <t>実施施設１住所等</t>
    <rPh sb="0" eb="2">
      <t>ジッシ</t>
    </rPh>
    <rPh sb="2" eb="4">
      <t>シセツ</t>
    </rPh>
    <rPh sb="5" eb="7">
      <t>ジュウショ</t>
    </rPh>
    <rPh sb="7" eb="8">
      <t>トウ</t>
    </rPh>
    <phoneticPr fontId="2"/>
  </si>
  <si>
    <t>実施施設２住所等</t>
    <rPh sb="0" eb="2">
      <t>ジッシ</t>
    </rPh>
    <rPh sb="2" eb="4">
      <t>シセツ</t>
    </rPh>
    <rPh sb="5" eb="7">
      <t>ジュウショ</t>
    </rPh>
    <rPh sb="7" eb="8">
      <t>トウ</t>
    </rPh>
    <phoneticPr fontId="2"/>
  </si>
  <si>
    <t>喫煙所</t>
    <rPh sb="0" eb="2">
      <t>キツエン</t>
    </rPh>
    <rPh sb="2" eb="3">
      <t>ジョ</t>
    </rPh>
    <phoneticPr fontId="2"/>
  </si>
  <si>
    <t>コーナー等</t>
    <rPh sb="4" eb="5">
      <t>トウ</t>
    </rPh>
    <phoneticPr fontId="2"/>
  </si>
  <si>
    <t>男性用</t>
    <rPh sb="0" eb="3">
      <t>ダンセイヨウ</t>
    </rPh>
    <phoneticPr fontId="2"/>
  </si>
  <si>
    <t>女性用</t>
    <rPh sb="0" eb="3">
      <t>ジョセイヨウ</t>
    </rPh>
    <phoneticPr fontId="2"/>
  </si>
  <si>
    <t>教室１（訓練を主に行うところ)</t>
    <rPh sb="0" eb="2">
      <t>キョウシツ</t>
    </rPh>
    <rPh sb="4" eb="6">
      <t>クンレン</t>
    </rPh>
    <rPh sb="7" eb="8">
      <t>オモ</t>
    </rPh>
    <rPh sb="9" eb="10">
      <t>オコナ</t>
    </rPh>
    <phoneticPr fontId="2"/>
  </si>
  <si>
    <t>申込月</t>
    <rPh sb="0" eb="2">
      <t>モウシコミ</t>
    </rPh>
    <rPh sb="2" eb="3">
      <t>ツキ</t>
    </rPh>
    <phoneticPr fontId="2"/>
  </si>
  <si>
    <t>設置台数</t>
    <rPh sb="0" eb="2">
      <t>セッチ</t>
    </rPh>
    <rPh sb="2" eb="4">
      <t>ダイスウ</t>
    </rPh>
    <phoneticPr fontId="2"/>
  </si>
  <si>
    <t>実施施設１</t>
    <rPh sb="0" eb="2">
      <t>ジッシ</t>
    </rPh>
    <rPh sb="2" eb="4">
      <t>シセツ</t>
    </rPh>
    <phoneticPr fontId="2"/>
  </si>
  <si>
    <t>実施施設２</t>
    <rPh sb="0" eb="2">
      <t>ジッシ</t>
    </rPh>
    <rPh sb="2" eb="4">
      <t>シセツ</t>
    </rPh>
    <phoneticPr fontId="2"/>
  </si>
  <si>
    <t>分</t>
    <rPh sb="0" eb="1">
      <t>フン</t>
    </rPh>
    <phoneticPr fontId="2"/>
  </si>
  <si>
    <t>使用床面積</t>
    <rPh sb="0" eb="2">
      <t>シヨウ</t>
    </rPh>
    <rPh sb="2" eb="5">
      <t>ユカメンセキ</t>
    </rPh>
    <phoneticPr fontId="2"/>
  </si>
  <si>
    <t>受講生一人当たりの床面積</t>
    <rPh sb="0" eb="3">
      <t>ジュコウセイ</t>
    </rPh>
    <rPh sb="3" eb="5">
      <t>ヒトリ</t>
    </rPh>
    <rPh sb="5" eb="6">
      <t>ア</t>
    </rPh>
    <rPh sb="9" eb="12">
      <t>ユカメンセキ</t>
    </rPh>
    <phoneticPr fontId="2"/>
  </si>
  <si>
    <t>机の形状</t>
    <rPh sb="0" eb="1">
      <t>ツクエ</t>
    </rPh>
    <rPh sb="2" eb="4">
      <t>ケイジョウ</t>
    </rPh>
    <phoneticPr fontId="2"/>
  </si>
  <si>
    <t>パソコン</t>
    <phoneticPr fontId="2"/>
  </si>
  <si>
    <t>教室以外のOA室の設置の有無</t>
    <rPh sb="0" eb="2">
      <t>キョウシツ</t>
    </rPh>
    <rPh sb="2" eb="4">
      <t>イガイ</t>
    </rPh>
    <rPh sb="7" eb="8">
      <t>シツ</t>
    </rPh>
    <rPh sb="9" eb="11">
      <t>セッチ</t>
    </rPh>
    <rPh sb="12" eb="14">
      <t>ウム</t>
    </rPh>
    <phoneticPr fontId="2"/>
  </si>
  <si>
    <t>種類（デスクトップ又はノート型）</t>
    <rPh sb="0" eb="2">
      <t>シュルイ</t>
    </rPh>
    <rPh sb="9" eb="10">
      <t>マタ</t>
    </rPh>
    <rPh sb="14" eb="15">
      <t>ガタ</t>
    </rPh>
    <phoneticPr fontId="2"/>
  </si>
  <si>
    <t>CPU</t>
    <phoneticPr fontId="2"/>
  </si>
  <si>
    <t>ホワイトボード</t>
    <phoneticPr fontId="2"/>
  </si>
  <si>
    <t>兼用</t>
    <rPh sb="0" eb="2">
      <t>ケンヨウ</t>
    </rPh>
    <phoneticPr fontId="2"/>
  </si>
  <si>
    <t>教室と別</t>
    <rPh sb="0" eb="2">
      <t>キョウシツ</t>
    </rPh>
    <rPh sb="3" eb="4">
      <t>ベツ</t>
    </rPh>
    <phoneticPr fontId="2"/>
  </si>
  <si>
    <t>１　訓練実施施設の概要等</t>
    <rPh sb="2" eb="4">
      <t>クンレン</t>
    </rPh>
    <rPh sb="4" eb="6">
      <t>ジッシ</t>
    </rPh>
    <rPh sb="6" eb="8">
      <t>シセツ</t>
    </rPh>
    <rPh sb="9" eb="11">
      <t>ガイヨウ</t>
    </rPh>
    <rPh sb="11" eb="12">
      <t>トウ</t>
    </rPh>
    <phoneticPr fontId="2"/>
  </si>
  <si>
    <t>（内訳）学科</t>
    <rPh sb="1" eb="3">
      <t>ウチワケ</t>
    </rPh>
    <rPh sb="4" eb="6">
      <t>ガッカ</t>
    </rPh>
    <phoneticPr fontId="2"/>
  </si>
  <si>
    <t>全講師人数</t>
    <rPh sb="0" eb="1">
      <t>ゼン</t>
    </rPh>
    <rPh sb="1" eb="3">
      <t>コウシ</t>
    </rPh>
    <rPh sb="3" eb="5">
      <t>ニンズウ</t>
    </rPh>
    <phoneticPr fontId="2"/>
  </si>
  <si>
    <t>認可機関名</t>
    <rPh sb="0" eb="2">
      <t>ニンカ</t>
    </rPh>
    <rPh sb="2" eb="4">
      <t>キカン</t>
    </rPh>
    <rPh sb="4" eb="5">
      <t>メイ</t>
    </rPh>
    <phoneticPr fontId="2"/>
  </si>
  <si>
    <t>月</t>
    <rPh sb="0" eb="1">
      <t>ツキ</t>
    </rPh>
    <phoneticPr fontId="2"/>
  </si>
  <si>
    <t>例</t>
    <rPh sb="0" eb="1">
      <t>レイ</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</si>
  <si>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</si>
  <si>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</si>
  <si>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</si>
  <si>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</si>
  <si>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</si>
  <si>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指導員</t>
    <rPh sb="0" eb="3">
      <t>シドウイン</t>
    </rPh>
    <phoneticPr fontId="2"/>
  </si>
  <si>
    <t>教員</t>
    <rPh sb="0" eb="2">
      <t>キョウイン</t>
    </rPh>
    <phoneticPr fontId="2"/>
  </si>
  <si>
    <t>その他科目</t>
    <rPh sb="2" eb="3">
      <t>タ</t>
    </rPh>
    <rPh sb="3" eb="5">
      <t>カモク</t>
    </rPh>
    <phoneticPr fontId="2"/>
  </si>
  <si>
    <t>今回の担当科目</t>
    <rPh sb="0" eb="2">
      <t>コンカイ</t>
    </rPh>
    <rPh sb="3" eb="5">
      <t>タントウ</t>
    </rPh>
    <rPh sb="5" eb="7">
      <t>カモク</t>
    </rPh>
    <phoneticPr fontId="2"/>
  </si>
  <si>
    <t>計</t>
    <rPh sb="0" eb="1">
      <t>ケイ</t>
    </rPh>
    <phoneticPr fontId="2"/>
  </si>
  <si>
    <t>生年月日</t>
    <rPh sb="0" eb="2">
      <t>セイネン</t>
    </rPh>
    <rPh sb="2" eb="4">
      <t>ガッピ</t>
    </rPh>
    <phoneticPr fontId="2"/>
  </si>
  <si>
    <t>年齢</t>
    <rPh sb="0" eb="2">
      <t>ネンレイ</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</si>
  <si>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</si>
  <si>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</si>
  <si>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</si>
  <si>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</si>
  <si>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</si>
  <si>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</si>
  <si>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実　　　　　　　　　　技</t>
    <rPh sb="0" eb="1">
      <t>ジツ</t>
    </rPh>
    <rPh sb="11" eb="12">
      <t>ワザ</t>
    </rPh>
    <phoneticPr fontId="2"/>
  </si>
  <si>
    <t>学　　　　　　　　　　科</t>
    <rPh sb="0" eb="1">
      <t>ガク</t>
    </rPh>
    <rPh sb="11" eb="12">
      <t>カ</t>
    </rPh>
    <phoneticPr fontId="2"/>
  </si>
  <si>
    <t>教育部門
(講師名簿は別添)</t>
    <rPh sb="0" eb="2">
      <t>キョウイク</t>
    </rPh>
    <rPh sb="2" eb="4">
      <t>ブモン</t>
    </rPh>
    <rPh sb="6" eb="8">
      <t>コウシ</t>
    </rPh>
    <rPh sb="8" eb="10">
      <t>メイボ</t>
    </rPh>
    <rPh sb="11" eb="13">
      <t>ベッテン</t>
    </rPh>
    <phoneticPr fontId="2"/>
  </si>
  <si>
    <t>全講師数</t>
    <rPh sb="0" eb="1">
      <t>ゼン</t>
    </rPh>
    <rPh sb="1" eb="3">
      <t>コウシ</t>
    </rPh>
    <rPh sb="3" eb="4">
      <t>スウ</t>
    </rPh>
    <phoneticPr fontId="2"/>
  </si>
  <si>
    <t>教育部門(資格内容別）
(講師名簿は別添)</t>
    <rPh sb="0" eb="2">
      <t>キョウイク</t>
    </rPh>
    <rPh sb="2" eb="4">
      <t>ブモン</t>
    </rPh>
    <rPh sb="5" eb="7">
      <t>シカク</t>
    </rPh>
    <rPh sb="7" eb="9">
      <t>ナイヨウ</t>
    </rPh>
    <rPh sb="9" eb="10">
      <t>ベツ</t>
    </rPh>
    <rPh sb="13" eb="15">
      <t>コウシ</t>
    </rPh>
    <rPh sb="15" eb="17">
      <t>メイボ</t>
    </rPh>
    <rPh sb="18" eb="20">
      <t>ベッテン</t>
    </rPh>
    <phoneticPr fontId="2"/>
  </si>
  <si>
    <t>内
常勤者数</t>
    <rPh sb="0" eb="1">
      <t>ウチ</t>
    </rPh>
    <rPh sb="2" eb="5">
      <t>ジョウキンシャ</t>
    </rPh>
    <rPh sb="5" eb="6">
      <t>スウ</t>
    </rPh>
    <phoneticPr fontId="2"/>
  </si>
  <si>
    <t>内
非常勤者数</t>
    <rPh sb="0" eb="1">
      <t>ウチ</t>
    </rPh>
    <rPh sb="2" eb="5">
      <t>ヒジョウキン</t>
    </rPh>
    <rPh sb="5" eb="6">
      <t>シャ</t>
    </rPh>
    <rPh sb="6" eb="7">
      <t>スウ</t>
    </rPh>
    <phoneticPr fontId="2"/>
  </si>
  <si>
    <t>㎡</t>
    <phoneticPr fontId="2"/>
  </si>
  <si>
    <t>㎞</t>
    <phoneticPr fontId="2"/>
  </si>
  <si>
    <t>台</t>
    <rPh sb="0" eb="1">
      <t>ダイ</t>
    </rPh>
    <phoneticPr fontId="2"/>
  </si>
  <si>
    <t>なし</t>
    <phoneticPr fontId="2"/>
  </si>
  <si>
    <t>喫煙室(個室)</t>
    <rPh sb="0" eb="3">
      <t>キツエンシツ</t>
    </rPh>
    <rPh sb="4" eb="6">
      <t>コシツ</t>
    </rPh>
    <phoneticPr fontId="2"/>
  </si>
  <si>
    <t>所要時間(分)
（1分80m）</t>
    <rPh sb="0" eb="2">
      <t>ショヨウ</t>
    </rPh>
    <rPh sb="2" eb="4">
      <t>ジカン</t>
    </rPh>
    <rPh sb="5" eb="6">
      <t>フン</t>
    </rPh>
    <rPh sb="10" eb="11">
      <t>フン</t>
    </rPh>
    <phoneticPr fontId="2"/>
  </si>
  <si>
    <t>1時限あたりの時間数(分)</t>
    <rPh sb="1" eb="3">
      <t>ジゲン</t>
    </rPh>
    <rPh sb="7" eb="10">
      <t>ジカンスウ</t>
    </rPh>
    <rPh sb="11" eb="12">
      <t>フン</t>
    </rPh>
    <phoneticPr fontId="2"/>
  </si>
  <si>
    <r>
      <t>所要時間(分)</t>
    </r>
    <r>
      <rPr>
        <sz val="11"/>
        <rFont val="ＭＳ Ｐゴシック"/>
        <family val="3"/>
        <charset val="128"/>
      </rPr>
      <t xml:space="preserve">
(1分80m）</t>
    </r>
    <rPh sb="0" eb="2">
      <t>ショヨウ</t>
    </rPh>
    <rPh sb="2" eb="4">
      <t>ジカン</t>
    </rPh>
    <rPh sb="5" eb="6">
      <t>フン</t>
    </rPh>
    <rPh sb="10" eb="11">
      <t>フン</t>
    </rPh>
    <phoneticPr fontId="2"/>
  </si>
  <si>
    <t>　</t>
    <phoneticPr fontId="2"/>
  </si>
  <si>
    <t>総訓練時限</t>
    <rPh sb="0" eb="1">
      <t>ソウ</t>
    </rPh>
    <rPh sb="1" eb="3">
      <t>クンレン</t>
    </rPh>
    <rPh sb="3" eb="5">
      <t>ジゲン</t>
    </rPh>
    <phoneticPr fontId="2"/>
  </si>
  <si>
    <t>時限</t>
    <rPh sb="0" eb="2">
      <t>ジゲン</t>
    </rPh>
    <phoneticPr fontId="2"/>
  </si>
  <si>
    <t>開始時間</t>
    <rPh sb="0" eb="2">
      <t>カイシ</t>
    </rPh>
    <rPh sb="2" eb="4">
      <t>ジカン</t>
    </rPh>
    <phoneticPr fontId="2"/>
  </si>
  <si>
    <t>終了時間</t>
    <rPh sb="0" eb="2">
      <t>シュウリョウ</t>
    </rPh>
    <rPh sb="2" eb="4">
      <t>ジカン</t>
    </rPh>
    <phoneticPr fontId="2"/>
  </si>
  <si>
    <t>科目名</t>
    <rPh sb="0" eb="2">
      <t>カモク</t>
    </rPh>
    <rPh sb="2" eb="3">
      <t>メイ</t>
    </rPh>
    <phoneticPr fontId="2"/>
  </si>
  <si>
    <t>管轄校</t>
    <rPh sb="0" eb="2">
      <t>カンカツ</t>
    </rPh>
    <rPh sb="2" eb="3">
      <t>コウ</t>
    </rPh>
    <phoneticPr fontId="2"/>
  </si>
  <si>
    <r>
      <t xml:space="preserve">契約者所在地
</t>
    </r>
    <r>
      <rPr>
        <sz val="9"/>
        <rFont val="ＭＳ Ｐゴシック"/>
        <family val="3"/>
        <charset val="128"/>
      </rPr>
      <t>（区市から）</t>
    </r>
    <rPh sb="0" eb="3">
      <t>ケイヤクシャ</t>
    </rPh>
    <rPh sb="3" eb="6">
      <t>ショザイチ</t>
    </rPh>
    <rPh sb="8" eb="10">
      <t>クシ</t>
    </rPh>
    <phoneticPr fontId="2"/>
  </si>
  <si>
    <t>※専修学校・企業・事業主・ＮＰＯ・
　 その他（具体的に）を記載</t>
    <rPh sb="1" eb="3">
      <t>センシュウ</t>
    </rPh>
    <rPh sb="3" eb="5">
      <t>ガッコウ</t>
    </rPh>
    <rPh sb="6" eb="8">
      <t>キギョウ</t>
    </rPh>
    <rPh sb="9" eb="12">
      <t>ジギョウヌシ</t>
    </rPh>
    <rPh sb="22" eb="23">
      <t>タ</t>
    </rPh>
    <rPh sb="24" eb="27">
      <t>グタイテキ</t>
    </rPh>
    <rPh sb="30" eb="32">
      <t>キサイ</t>
    </rPh>
    <phoneticPr fontId="2"/>
  </si>
  <si>
    <t>（地図を添付）</t>
    <rPh sb="1" eb="3">
      <t>チズ</t>
    </rPh>
    <rPh sb="4" eb="6">
      <t>テンプ</t>
    </rPh>
    <phoneticPr fontId="2"/>
  </si>
  <si>
    <t>最寄り駅(バス停)
からの距離</t>
    <rPh sb="0" eb="2">
      <t>モヨ</t>
    </rPh>
    <rPh sb="3" eb="4">
      <t>エキ</t>
    </rPh>
    <rPh sb="7" eb="8">
      <t>テイ</t>
    </rPh>
    <rPh sb="13" eb="15">
      <t>キョリ</t>
    </rPh>
    <phoneticPr fontId="2"/>
  </si>
  <si>
    <t>使用教室数</t>
    <rPh sb="0" eb="2">
      <t>シヨウ</t>
    </rPh>
    <rPh sb="2" eb="4">
      <t>キョウシツ</t>
    </rPh>
    <rPh sb="4" eb="5">
      <t>カズ</t>
    </rPh>
    <phoneticPr fontId="2"/>
  </si>
  <si>
    <t>※使用教室ごとに下記様式に記入
　（使用教室が３教室以上の場合は、実施施設２の様式を複写して記載すること）</t>
    <rPh sb="1" eb="3">
      <t>シヨウ</t>
    </rPh>
    <rPh sb="3" eb="5">
      <t>キョウシツ</t>
    </rPh>
    <rPh sb="8" eb="10">
      <t>カキ</t>
    </rPh>
    <rPh sb="10" eb="12">
      <t>ヨウシキ</t>
    </rPh>
    <rPh sb="13" eb="15">
      <t>キニュウ</t>
    </rPh>
    <rPh sb="18" eb="20">
      <t>シヨウ</t>
    </rPh>
    <rPh sb="20" eb="22">
      <t>キョウシツ</t>
    </rPh>
    <rPh sb="24" eb="26">
      <t>キョウシツ</t>
    </rPh>
    <rPh sb="26" eb="28">
      <t>イジョウ</t>
    </rPh>
    <rPh sb="29" eb="31">
      <t>バアイ</t>
    </rPh>
    <rPh sb="33" eb="35">
      <t>ジッシ</t>
    </rPh>
    <rPh sb="35" eb="37">
      <t>シセツ</t>
    </rPh>
    <rPh sb="39" eb="41">
      <t>ヨウシキ</t>
    </rPh>
    <rPh sb="42" eb="44">
      <t>フクシャ</t>
    </rPh>
    <rPh sb="46" eb="48">
      <t>キサイ</t>
    </rPh>
    <phoneticPr fontId="2"/>
  </si>
  <si>
    <t>アスベスト使用の有無</t>
    <rPh sb="5" eb="7">
      <t>シヨウ</t>
    </rPh>
    <rPh sb="8" eb="10">
      <t>ウム</t>
    </rPh>
    <phoneticPr fontId="2"/>
  </si>
  <si>
    <t>常駐
担当者</t>
    <rPh sb="0" eb="2">
      <t>ジョウチュウ</t>
    </rPh>
    <rPh sb="3" eb="5">
      <t>タントウ</t>
    </rPh>
    <rPh sb="5" eb="6">
      <t>シャ</t>
    </rPh>
    <phoneticPr fontId="2"/>
  </si>
  <si>
    <t>受講者
との連絡
体制</t>
    <rPh sb="0" eb="3">
      <t>ジュコウシャ</t>
    </rPh>
    <rPh sb="6" eb="8">
      <t>レンラク</t>
    </rPh>
    <rPh sb="9" eb="11">
      <t>タイセイ</t>
    </rPh>
    <phoneticPr fontId="2"/>
  </si>
  <si>
    <t>講師の
資格内容
別人数</t>
    <rPh sb="0" eb="2">
      <t>コウシ</t>
    </rPh>
    <rPh sb="4" eb="6">
      <t>シカク</t>
    </rPh>
    <rPh sb="6" eb="8">
      <t>ナイヨウ</t>
    </rPh>
    <rPh sb="9" eb="10">
      <t>ベツ</t>
    </rPh>
    <rPh sb="10" eb="12">
      <t>ニンズウ</t>
    </rPh>
    <phoneticPr fontId="2"/>
  </si>
  <si>
    <t>内
教員免許
取得者数</t>
    <rPh sb="0" eb="1">
      <t>ウチ</t>
    </rPh>
    <rPh sb="2" eb="4">
      <t>キョウイン</t>
    </rPh>
    <rPh sb="4" eb="6">
      <t>メンキョ</t>
    </rPh>
    <rPh sb="7" eb="9">
      <t>シュトク</t>
    </rPh>
    <rPh sb="9" eb="10">
      <t>シャ</t>
    </rPh>
    <rPh sb="10" eb="11">
      <t>スウ</t>
    </rPh>
    <phoneticPr fontId="2"/>
  </si>
  <si>
    <t>内
指導員免許
取得者数</t>
    <rPh sb="0" eb="1">
      <t>ウチ</t>
    </rPh>
    <rPh sb="2" eb="5">
      <t>シドウイン</t>
    </rPh>
    <rPh sb="5" eb="7">
      <t>メンキョ</t>
    </rPh>
    <rPh sb="8" eb="10">
      <t>シュトク</t>
    </rPh>
    <rPh sb="10" eb="11">
      <t>シャ</t>
    </rPh>
    <rPh sb="11" eb="12">
      <t>スウ</t>
    </rPh>
    <phoneticPr fontId="2"/>
  </si>
  <si>
    <t>訓練開始・
終了時間</t>
    <rPh sb="0" eb="2">
      <t>クンレン</t>
    </rPh>
    <rPh sb="2" eb="4">
      <t>カイシ</t>
    </rPh>
    <rPh sb="6" eb="8">
      <t>シュウリョウ</t>
    </rPh>
    <rPh sb="8" eb="10">
      <t>ジカン</t>
    </rPh>
    <phoneticPr fontId="2"/>
  </si>
  <si>
    <t>　</t>
    <phoneticPr fontId="2"/>
  </si>
  <si>
    <t>1時限あたりの
時間数（分）</t>
    <rPh sb="1" eb="3">
      <t>ジゲン</t>
    </rPh>
    <rPh sb="8" eb="11">
      <t>ジカンスウ</t>
    </rPh>
    <rPh sb="12" eb="13">
      <t>フン</t>
    </rPh>
    <phoneticPr fontId="2"/>
  </si>
  <si>
    <t>全講師
人数</t>
    <rPh sb="0" eb="1">
      <t>ゼン</t>
    </rPh>
    <rPh sb="1" eb="3">
      <t>コウシ</t>
    </rPh>
    <rPh sb="4" eb="6">
      <t>ニンズウ</t>
    </rPh>
    <phoneticPr fontId="2"/>
  </si>
  <si>
    <t>目標とする
資格
（受験可能な
資格）</t>
    <rPh sb="0" eb="2">
      <t>モクヒョウ</t>
    </rPh>
    <rPh sb="6" eb="8">
      <t>シカク</t>
    </rPh>
    <rPh sb="10" eb="12">
      <t>ジュケン</t>
    </rPh>
    <rPh sb="12" eb="14">
      <t>カノウ</t>
    </rPh>
    <rPh sb="16" eb="18">
      <t>シカク</t>
    </rPh>
    <phoneticPr fontId="2"/>
  </si>
  <si>
    <t>所在地</t>
    <rPh sb="0" eb="1">
      <t>トコロ</t>
    </rPh>
    <rPh sb="1" eb="2">
      <t>ザイ</t>
    </rPh>
    <rPh sb="2" eb="3">
      <t>チ</t>
    </rPh>
    <phoneticPr fontId="2"/>
  </si>
  <si>
    <t>教室</t>
    <rPh sb="0" eb="2">
      <t>キョウシツ</t>
    </rPh>
    <phoneticPr fontId="2"/>
  </si>
  <si>
    <t>同一科目
内容</t>
    <rPh sb="0" eb="2">
      <t>ドウイツ</t>
    </rPh>
    <rPh sb="2" eb="4">
      <t>カモク</t>
    </rPh>
    <rPh sb="5" eb="7">
      <t>ナイヨウ</t>
    </rPh>
    <phoneticPr fontId="2"/>
  </si>
  <si>
    <t>２　訓練の概要</t>
    <rPh sb="2" eb="4">
      <t>クンレン</t>
    </rPh>
    <rPh sb="5" eb="7">
      <t>ガイヨウ</t>
    </rPh>
    <phoneticPr fontId="2"/>
  </si>
  <si>
    <t>トイレ数
（便器の数を記入）</t>
    <rPh sb="3" eb="4">
      <t>スウ</t>
    </rPh>
    <rPh sb="6" eb="8">
      <t>ベンキ</t>
    </rPh>
    <rPh sb="9" eb="10">
      <t>カズ</t>
    </rPh>
    <rPh sb="11" eb="13">
      <t>キニュウ</t>
    </rPh>
    <phoneticPr fontId="2"/>
  </si>
  <si>
    <t>教育部門
(別紙講師
名簿に記入）</t>
    <rPh sb="0" eb="2">
      <t>キョウイク</t>
    </rPh>
    <rPh sb="2" eb="4">
      <t>ブモン</t>
    </rPh>
    <rPh sb="6" eb="8">
      <t>ベッシ</t>
    </rPh>
    <rPh sb="8" eb="10">
      <t>コウシ</t>
    </rPh>
    <rPh sb="11" eb="13">
      <t>メイボ</t>
    </rPh>
    <rPh sb="14" eb="16">
      <t>キニュウ</t>
    </rPh>
    <phoneticPr fontId="2"/>
  </si>
  <si>
    <t>他公共機関等での訓練実績の有無
（内訳を別紙「委託訓練実績」に記入）</t>
    <rPh sb="0" eb="1">
      <t>タ</t>
    </rPh>
    <rPh sb="1" eb="3">
      <t>コウキョウ</t>
    </rPh>
    <rPh sb="3" eb="5">
      <t>キカン</t>
    </rPh>
    <rPh sb="5" eb="6">
      <t>ナド</t>
    </rPh>
    <rPh sb="8" eb="10">
      <t>クンレン</t>
    </rPh>
    <rPh sb="10" eb="12">
      <t>ジッセキ</t>
    </rPh>
    <rPh sb="13" eb="15">
      <t>ウム</t>
    </rPh>
    <rPh sb="17" eb="19">
      <t>ウチワケ</t>
    </rPh>
    <rPh sb="20" eb="22">
      <t>ベッシ</t>
    </rPh>
    <rPh sb="23" eb="25">
      <t>イタク</t>
    </rPh>
    <rPh sb="25" eb="27">
      <t>クンレン</t>
    </rPh>
    <rPh sb="27" eb="29">
      <t>ジッセキ</t>
    </rPh>
    <rPh sb="31" eb="33">
      <t>キニュウ</t>
    </rPh>
    <phoneticPr fontId="2"/>
  </si>
  <si>
    <t>内
能力開発促進法
第30条の2第2項
該当者数</t>
    <rPh sb="0" eb="1">
      <t>ウチ</t>
    </rPh>
    <rPh sb="2" eb="4">
      <t>ノウリョク</t>
    </rPh>
    <rPh sb="4" eb="6">
      <t>カイハツ</t>
    </rPh>
    <rPh sb="6" eb="9">
      <t>ソクシンホウ</t>
    </rPh>
    <rPh sb="10" eb="11">
      <t>ダイ</t>
    </rPh>
    <rPh sb="13" eb="14">
      <t>ジョウ</t>
    </rPh>
    <rPh sb="16" eb="17">
      <t>ダイ</t>
    </rPh>
    <rPh sb="18" eb="19">
      <t>コウ</t>
    </rPh>
    <rPh sb="20" eb="23">
      <t>ガイトウシャ</t>
    </rPh>
    <rPh sb="23" eb="24">
      <t>スウ</t>
    </rPh>
    <phoneticPr fontId="2"/>
  </si>
  <si>
    <t>別科目
内容</t>
    <rPh sb="0" eb="1">
      <t>ベツ</t>
    </rPh>
    <rPh sb="1" eb="3">
      <t>カモク</t>
    </rPh>
    <rPh sb="4" eb="6">
      <t>ナイヨウ</t>
    </rPh>
    <phoneticPr fontId="2"/>
  </si>
  <si>
    <t>※別記要件該当番号</t>
    <rPh sb="1" eb="3">
      <t>ベッキ</t>
    </rPh>
    <rPh sb="3" eb="5">
      <t>ヨウケン</t>
    </rPh>
    <rPh sb="5" eb="7">
      <t>ガイトウ</t>
    </rPh>
    <rPh sb="7" eb="9">
      <t>バンゴウ</t>
    </rPh>
    <phoneticPr fontId="2"/>
  </si>
  <si>
    <t>※別記要件</t>
    <rPh sb="1" eb="3">
      <t>ベッキ</t>
    </rPh>
    <rPh sb="3" eb="5">
      <t>ヨウケン</t>
    </rPh>
    <phoneticPr fontId="2"/>
  </si>
  <si>
    <t>自社
社員</t>
    <rPh sb="0" eb="2">
      <t>ジシャ</t>
    </rPh>
    <rPh sb="3" eb="5">
      <t>シャイン</t>
    </rPh>
    <phoneticPr fontId="2"/>
  </si>
  <si>
    <t>社員以外
（委託等）</t>
    <rPh sb="0" eb="2">
      <t>シャイン</t>
    </rPh>
    <rPh sb="2" eb="4">
      <t>イガイ</t>
    </rPh>
    <rPh sb="6" eb="8">
      <t>イタク</t>
    </rPh>
    <rPh sb="8" eb="9">
      <t>ナド</t>
    </rPh>
    <phoneticPr fontId="2"/>
  </si>
  <si>
    <t>※「２訓練の概要」の「教育部門」の全講師人数分を記載すること。</t>
    <rPh sb="3" eb="5">
      <t>クンレン</t>
    </rPh>
    <rPh sb="6" eb="8">
      <t>ガイヨウ</t>
    </rPh>
    <rPh sb="11" eb="13">
      <t>キョウイク</t>
    </rPh>
    <rPh sb="13" eb="15">
      <t>ブモン</t>
    </rPh>
    <rPh sb="17" eb="18">
      <t>ゼン</t>
    </rPh>
    <rPh sb="18" eb="20">
      <t>コウシ</t>
    </rPh>
    <rPh sb="20" eb="23">
      <t>ニンズウブン</t>
    </rPh>
    <rPh sb="24" eb="26">
      <t>キサイ</t>
    </rPh>
    <phoneticPr fontId="2"/>
  </si>
  <si>
    <t>３　講　師　名　簿</t>
    <rPh sb="2" eb="3">
      <t>コウ</t>
    </rPh>
    <rPh sb="4" eb="5">
      <t>シ</t>
    </rPh>
    <rPh sb="6" eb="7">
      <t>メイ</t>
    </rPh>
    <rPh sb="8" eb="9">
      <t>ボ</t>
    </rPh>
    <phoneticPr fontId="2"/>
  </si>
  <si>
    <t>※主担当講師は以下のどちらかの要件に該当する者とする。</t>
    <rPh sb="1" eb="2">
      <t>アルジ</t>
    </rPh>
    <rPh sb="2" eb="4">
      <t>タントウ</t>
    </rPh>
    <rPh sb="4" eb="6">
      <t>コウシ</t>
    </rPh>
    <rPh sb="7" eb="9">
      <t>イカ</t>
    </rPh>
    <rPh sb="15" eb="17">
      <t>ヨウケン</t>
    </rPh>
    <rPh sb="18" eb="20">
      <t>ガイトウ</t>
    </rPh>
    <rPh sb="22" eb="23">
      <t>モノ</t>
    </rPh>
    <phoneticPr fontId="2"/>
  </si>
  <si>
    <t>　　　（規則第四八条の三において、次の者とされている。）</t>
    <rPh sb="4" eb="6">
      <t>キソク</t>
    </rPh>
    <rPh sb="6" eb="7">
      <t>ダイ</t>
    </rPh>
    <rPh sb="7" eb="8">
      <t>４</t>
    </rPh>
    <rPh sb="8" eb="10">
      <t>８ジョウ</t>
    </rPh>
    <rPh sb="11" eb="12">
      <t>サン</t>
    </rPh>
    <rPh sb="17" eb="18">
      <t>ツギ</t>
    </rPh>
    <rPh sb="19" eb="20">
      <t>モノ</t>
    </rPh>
    <phoneticPr fontId="2"/>
  </si>
  <si>
    <t>５　訓練カリキュラム</t>
    <rPh sb="2" eb="4">
      <t>クンレン</t>
    </rPh>
    <phoneticPr fontId="2"/>
  </si>
  <si>
    <r>
      <t xml:space="preserve">総訓練時限
</t>
    </r>
    <r>
      <rPr>
        <sz val="9"/>
        <rFont val="ＭＳ Ｐゴシック"/>
        <family val="3"/>
        <charset val="128"/>
      </rPr>
      <t>(学科＋実技）</t>
    </r>
    <rPh sb="0" eb="1">
      <t>ソウ</t>
    </rPh>
    <rPh sb="1" eb="3">
      <t>クンレン</t>
    </rPh>
    <rPh sb="3" eb="5">
      <t>ジゲン</t>
    </rPh>
    <rPh sb="7" eb="9">
      <t>ガッカ</t>
    </rPh>
    <rPh sb="10" eb="12">
      <t>ジツギ</t>
    </rPh>
    <phoneticPr fontId="2"/>
  </si>
  <si>
    <t>内学科時限</t>
    <rPh sb="0" eb="1">
      <t>ウチ</t>
    </rPh>
    <rPh sb="1" eb="3">
      <t>ガッカ</t>
    </rPh>
    <rPh sb="3" eb="5">
      <t>ジゲン</t>
    </rPh>
    <phoneticPr fontId="2"/>
  </si>
  <si>
    <t>内実技時限</t>
    <rPh sb="0" eb="1">
      <t>ウチ</t>
    </rPh>
    <rPh sb="1" eb="3">
      <t>ジツギ</t>
    </rPh>
    <rPh sb="3" eb="5">
      <t>ジゲン</t>
    </rPh>
    <phoneticPr fontId="2"/>
  </si>
  <si>
    <t>時限数</t>
    <rPh sb="0" eb="2">
      <t>ジゲン</t>
    </rPh>
    <rPh sb="2" eb="3">
      <t>カズ</t>
    </rPh>
    <phoneticPr fontId="2"/>
  </si>
  <si>
    <t>担当教科目名</t>
    <rPh sb="0" eb="2">
      <t>タントウ</t>
    </rPh>
    <rPh sb="2" eb="4">
      <t>キョウカ</t>
    </rPh>
    <rPh sb="4" eb="5">
      <t>メ</t>
    </rPh>
    <rPh sb="5" eb="6">
      <t>ナ</t>
    </rPh>
    <phoneticPr fontId="2"/>
  </si>
  <si>
    <t>受講修了後
想定される
就職先の職種</t>
    <rPh sb="0" eb="2">
      <t>ジュコウ</t>
    </rPh>
    <rPh sb="2" eb="4">
      <t>シュウリョウ</t>
    </rPh>
    <rPh sb="4" eb="5">
      <t>ゴ</t>
    </rPh>
    <rPh sb="6" eb="8">
      <t>ソウテイ</t>
    </rPh>
    <rPh sb="12" eb="14">
      <t>シュウショク</t>
    </rPh>
    <rPh sb="14" eb="15">
      <t>サキ</t>
    </rPh>
    <rPh sb="16" eb="18">
      <t>ショクシュ</t>
    </rPh>
    <phoneticPr fontId="2"/>
  </si>
  <si>
    <t>実技時限</t>
    <rPh sb="0" eb="2">
      <t>ジツギ</t>
    </rPh>
    <rPh sb="2" eb="4">
      <t>ジゲン</t>
    </rPh>
    <phoneticPr fontId="2"/>
  </si>
  <si>
    <t>総訓練時限(学科＋実技）</t>
    <rPh sb="0" eb="1">
      <t>ソウ</t>
    </rPh>
    <rPh sb="1" eb="3">
      <t>クンレン</t>
    </rPh>
    <rPh sb="3" eb="5">
      <t>ジゲン</t>
    </rPh>
    <rPh sb="6" eb="8">
      <t>ガッカ</t>
    </rPh>
    <rPh sb="9" eb="11">
      <t>ジツギ</t>
    </rPh>
    <phoneticPr fontId="2"/>
  </si>
  <si>
    <t>学科時限</t>
    <rPh sb="0" eb="2">
      <t>ガッカ</t>
    </rPh>
    <rPh sb="2" eb="4">
      <t>ジゲン</t>
    </rPh>
    <phoneticPr fontId="2"/>
  </si>
  <si>
    <t>教室と
別に有り</t>
    <rPh sb="0" eb="2">
      <t>キョウシツ</t>
    </rPh>
    <rPh sb="4" eb="5">
      <t>ベツ</t>
    </rPh>
    <rPh sb="6" eb="7">
      <t>ア</t>
    </rPh>
    <phoneticPr fontId="2"/>
  </si>
  <si>
    <t>教室内に
コーナー等有り</t>
    <rPh sb="0" eb="2">
      <t>キョウシツ</t>
    </rPh>
    <rPh sb="2" eb="3">
      <t>ナイ</t>
    </rPh>
    <rPh sb="9" eb="10">
      <t>トウ</t>
    </rPh>
    <rPh sb="10" eb="11">
      <t>ア</t>
    </rPh>
    <phoneticPr fontId="2"/>
  </si>
  <si>
    <t>無し</t>
    <rPh sb="0" eb="1">
      <t>ナ</t>
    </rPh>
    <phoneticPr fontId="2"/>
  </si>
  <si>
    <t>　</t>
    <phoneticPr fontId="2"/>
  </si>
  <si>
    <t>※該当項目
に〇を記入</t>
    <rPh sb="1" eb="3">
      <t>ガイトウ</t>
    </rPh>
    <rPh sb="3" eb="5">
      <t>コウモク</t>
    </rPh>
    <rPh sb="9" eb="11">
      <t>キニュウ</t>
    </rPh>
    <phoneticPr fontId="2"/>
  </si>
  <si>
    <r>
      <t>インターネット</t>
    </r>
    <r>
      <rPr>
        <sz val="6"/>
        <rFont val="ＭＳ Ｐゴシック"/>
        <family val="3"/>
        <charset val="128"/>
      </rPr>
      <t xml:space="preserve">
（常時開放又は
時間限定と記入)</t>
    </r>
    <rPh sb="9" eb="11">
      <t>ジョウジ</t>
    </rPh>
    <rPh sb="11" eb="13">
      <t>カイホウ</t>
    </rPh>
    <rPh sb="13" eb="14">
      <t>マタ</t>
    </rPh>
    <rPh sb="16" eb="18">
      <t>ジカン</t>
    </rPh>
    <rPh sb="18" eb="20">
      <t>ゲンテイ</t>
    </rPh>
    <rPh sb="21" eb="23">
      <t>キニュウ</t>
    </rPh>
    <phoneticPr fontId="2"/>
  </si>
  <si>
    <t>常駐
以外の
担当者</t>
    <rPh sb="0" eb="2">
      <t>ジョウチュウ</t>
    </rPh>
    <rPh sb="3" eb="5">
      <t>イガイ</t>
    </rPh>
    <rPh sb="7" eb="9">
      <t>タントウ</t>
    </rPh>
    <rPh sb="9" eb="10">
      <t>シャ</t>
    </rPh>
    <phoneticPr fontId="2"/>
  </si>
  <si>
    <t>契約者所在地等</t>
    <rPh sb="0" eb="3">
      <t>ケイヤクシャ</t>
    </rPh>
    <rPh sb="3" eb="6">
      <t>ショザイチ</t>
    </rPh>
    <rPh sb="6" eb="7">
      <t>トウ</t>
    </rPh>
    <phoneticPr fontId="2"/>
  </si>
  <si>
    <t>加盟上部
団体名</t>
    <rPh sb="0" eb="2">
      <t>カメイ</t>
    </rPh>
    <rPh sb="2" eb="4">
      <t>ジョウブ</t>
    </rPh>
    <rPh sb="5" eb="7">
      <t>ダンタイ</t>
    </rPh>
    <rPh sb="7" eb="8">
      <t>メイ</t>
    </rPh>
    <phoneticPr fontId="2"/>
  </si>
  <si>
    <t>担当者名</t>
    <rPh sb="0" eb="2">
      <t>タントウ</t>
    </rPh>
    <rPh sb="2" eb="3">
      <t>シャ</t>
    </rPh>
    <rPh sb="3" eb="4">
      <t>ナ</t>
    </rPh>
    <phoneticPr fontId="2"/>
  </si>
  <si>
    <r>
      <t xml:space="preserve">電話番号
</t>
    </r>
    <r>
      <rPr>
        <sz val="9"/>
        <rFont val="ＭＳ Ｐゴシック"/>
        <family val="3"/>
        <charset val="128"/>
      </rPr>
      <t>（市外局番から）</t>
    </r>
    <rPh sb="0" eb="2">
      <t>デンワ</t>
    </rPh>
    <rPh sb="2" eb="4">
      <t>バンゴウ</t>
    </rPh>
    <rPh sb="6" eb="8">
      <t>シガイ</t>
    </rPh>
    <rPh sb="8" eb="10">
      <t>キョクバン</t>
    </rPh>
    <phoneticPr fontId="2"/>
  </si>
  <si>
    <t>訓練時限内訳</t>
    <rPh sb="0" eb="2">
      <t>クンレン</t>
    </rPh>
    <rPh sb="2" eb="4">
      <t>ジゲン</t>
    </rPh>
    <rPh sb="4" eb="6">
      <t>ウチワケ</t>
    </rPh>
    <phoneticPr fontId="2"/>
  </si>
  <si>
    <t>内能力開発促進法第三十条の二第二項該当者数</t>
    <rPh sb="0" eb="1">
      <t>ウチ</t>
    </rPh>
    <rPh sb="1" eb="3">
      <t>ノウリョク</t>
    </rPh>
    <rPh sb="3" eb="5">
      <t>カイハツ</t>
    </rPh>
    <rPh sb="5" eb="8">
      <t>ソクシンホウ</t>
    </rPh>
    <rPh sb="8" eb="9">
      <t>ダイ</t>
    </rPh>
    <rPh sb="9" eb="12">
      <t>３０ジョウ</t>
    </rPh>
    <rPh sb="13" eb="14">
      <t>２</t>
    </rPh>
    <rPh sb="14" eb="15">
      <t>ダイ</t>
    </rPh>
    <rPh sb="15" eb="17">
      <t>２コウ</t>
    </rPh>
    <rPh sb="17" eb="20">
      <t>ガイトウシャ</t>
    </rPh>
    <rPh sb="20" eb="21">
      <t>カズ</t>
    </rPh>
    <phoneticPr fontId="2"/>
  </si>
  <si>
    <t>他公共機関での
訓練実績の有無※１２</t>
    <rPh sb="0" eb="1">
      <t>タ</t>
    </rPh>
    <rPh sb="1" eb="3">
      <t>コウキョウ</t>
    </rPh>
    <rPh sb="3" eb="5">
      <t>キカン</t>
    </rPh>
    <rPh sb="8" eb="10">
      <t>クンレン</t>
    </rPh>
    <rPh sb="10" eb="12">
      <t>ジッセキ</t>
    </rPh>
    <rPh sb="13" eb="15">
      <t>ウム</t>
    </rPh>
    <phoneticPr fontId="2"/>
  </si>
  <si>
    <t>資格の
認可機関名</t>
    <rPh sb="0" eb="2">
      <t>シカク</t>
    </rPh>
    <rPh sb="4" eb="6">
      <t>ニンカ</t>
    </rPh>
    <rPh sb="6" eb="8">
      <t>キカン</t>
    </rPh>
    <rPh sb="8" eb="9">
      <t>メイ</t>
    </rPh>
    <phoneticPr fontId="2"/>
  </si>
  <si>
    <t>常勤
担当者数</t>
    <rPh sb="0" eb="2">
      <t>ジョウキン</t>
    </rPh>
    <rPh sb="3" eb="6">
      <t>タントウシャ</t>
    </rPh>
    <rPh sb="6" eb="7">
      <t>カズ</t>
    </rPh>
    <phoneticPr fontId="2"/>
  </si>
  <si>
    <t>常勤以外の
担当者数</t>
    <rPh sb="0" eb="2">
      <t>ジョウキン</t>
    </rPh>
    <rPh sb="2" eb="4">
      <t>イガイ</t>
    </rPh>
    <rPh sb="6" eb="9">
      <t>タントウシャ</t>
    </rPh>
    <rPh sb="9" eb="10">
      <t>スウ</t>
    </rPh>
    <phoneticPr fontId="2"/>
  </si>
  <si>
    <t>受講者との
連絡体制</t>
    <rPh sb="0" eb="3">
      <t>ジュコウシャ</t>
    </rPh>
    <rPh sb="6" eb="8">
      <t>レンラク</t>
    </rPh>
    <rPh sb="8" eb="10">
      <t>タイセイ</t>
    </rPh>
    <phoneticPr fontId="2"/>
  </si>
  <si>
    <t>受講対象者
要件</t>
    <rPh sb="0" eb="2">
      <t>ジュコウ</t>
    </rPh>
    <rPh sb="2" eb="4">
      <t>タイショウ</t>
    </rPh>
    <rPh sb="4" eb="5">
      <t>モノ</t>
    </rPh>
    <rPh sb="6" eb="8">
      <t>ヨウケン</t>
    </rPh>
    <phoneticPr fontId="2"/>
  </si>
  <si>
    <t>訓練受講前に受講者が保有していることが望ましい資格等</t>
    <rPh sb="0" eb="2">
      <t>クンレン</t>
    </rPh>
    <rPh sb="2" eb="4">
      <t>ジュコウ</t>
    </rPh>
    <rPh sb="4" eb="5">
      <t>マエ</t>
    </rPh>
    <rPh sb="6" eb="9">
      <t>ジュコウシャ</t>
    </rPh>
    <rPh sb="10" eb="12">
      <t>ホユウ</t>
    </rPh>
    <rPh sb="19" eb="20">
      <t>ノゾ</t>
    </rPh>
    <rPh sb="23" eb="26">
      <t>シカクトウ</t>
    </rPh>
    <phoneticPr fontId="2"/>
  </si>
  <si>
    <t>受講対象者
要件
（具体的に）
※１３</t>
    <rPh sb="0" eb="2">
      <t>ジュコウ</t>
    </rPh>
    <rPh sb="2" eb="5">
      <t>タイショウシャ</t>
    </rPh>
    <rPh sb="6" eb="8">
      <t>ヨウケン</t>
    </rPh>
    <rPh sb="10" eb="13">
      <t>グタイテキ</t>
    </rPh>
    <phoneticPr fontId="2"/>
  </si>
  <si>
    <t>その他の
訓練設備</t>
    <rPh sb="2" eb="3">
      <t>タ</t>
    </rPh>
    <rPh sb="5" eb="7">
      <t>クンレン</t>
    </rPh>
    <rPh sb="7" eb="9">
      <t>セツビ</t>
    </rPh>
    <phoneticPr fontId="2"/>
  </si>
  <si>
    <t>求人情報収集
支援</t>
    <rPh sb="0" eb="2">
      <t>キュウジン</t>
    </rPh>
    <rPh sb="2" eb="4">
      <t>ジョウホウ</t>
    </rPh>
    <rPh sb="4" eb="6">
      <t>シュウシュウ</t>
    </rPh>
    <rPh sb="7" eb="9">
      <t>シエン</t>
    </rPh>
    <phoneticPr fontId="2"/>
  </si>
  <si>
    <t>契約者名</t>
    <rPh sb="0" eb="3">
      <t>ケイヤクシャ</t>
    </rPh>
    <rPh sb="3" eb="4">
      <t>ナ</t>
    </rPh>
    <phoneticPr fontId="2"/>
  </si>
  <si>
    <t>契約者名：</t>
    <rPh sb="0" eb="3">
      <t>ケイヤクシャ</t>
    </rPh>
    <rPh sb="3" eb="4">
      <t>ナ</t>
    </rPh>
    <phoneticPr fontId="2"/>
  </si>
  <si>
    <t>科目名：</t>
    <rPh sb="0" eb="3">
      <t>カモクメイ</t>
    </rPh>
    <phoneticPr fontId="2"/>
  </si>
  <si>
    <t>契約者名：</t>
    <rPh sb="0" eb="2">
      <t>ケイヤク</t>
    </rPh>
    <rPh sb="2" eb="3">
      <t>シャ</t>
    </rPh>
    <rPh sb="3" eb="4">
      <t>メイ</t>
    </rPh>
    <phoneticPr fontId="2"/>
  </si>
  <si>
    <r>
      <t xml:space="preserve">身体障害者の受入にかかる
施設の整備状況等
</t>
    </r>
    <r>
      <rPr>
        <sz val="8"/>
        <rFont val="ＭＳ Ｐゴシック"/>
        <family val="3"/>
        <charset val="128"/>
      </rPr>
      <t>（エレベーター、トイレ、自動ドア、
玄関スロープの使用の可否等）</t>
    </r>
    <rPh sb="0" eb="2">
      <t>シンタイ</t>
    </rPh>
    <rPh sb="2" eb="5">
      <t>ショウガイシャ</t>
    </rPh>
    <rPh sb="6" eb="8">
      <t>ウケイレ</t>
    </rPh>
    <rPh sb="13" eb="15">
      <t>シセツ</t>
    </rPh>
    <rPh sb="16" eb="18">
      <t>セイビ</t>
    </rPh>
    <rPh sb="18" eb="20">
      <t>ジョウキョウ</t>
    </rPh>
    <rPh sb="20" eb="21">
      <t>ナド</t>
    </rPh>
    <rPh sb="34" eb="36">
      <t>ジドウ</t>
    </rPh>
    <rPh sb="40" eb="42">
      <t>ゲンカン</t>
    </rPh>
    <rPh sb="47" eb="49">
      <t>シヨウ</t>
    </rPh>
    <rPh sb="50" eb="52">
      <t>カヒ</t>
    </rPh>
    <rPh sb="52" eb="53">
      <t>ナド</t>
    </rPh>
    <phoneticPr fontId="2"/>
  </si>
  <si>
    <t>＊まず入力表に入力し、個表にデータが反映されない部分のみ個表に入力すること。</t>
    <rPh sb="3" eb="5">
      <t>ニュウリョク</t>
    </rPh>
    <rPh sb="5" eb="6">
      <t>ヒョウ</t>
    </rPh>
    <rPh sb="7" eb="9">
      <t>ニュウリョク</t>
    </rPh>
    <rPh sb="11" eb="12">
      <t>コ</t>
    </rPh>
    <rPh sb="12" eb="13">
      <t>オモテ</t>
    </rPh>
    <rPh sb="18" eb="20">
      <t>ハンエイ</t>
    </rPh>
    <rPh sb="24" eb="26">
      <t>ブブン</t>
    </rPh>
    <rPh sb="28" eb="29">
      <t>コ</t>
    </rPh>
    <rPh sb="29" eb="30">
      <t>オモテ</t>
    </rPh>
    <rPh sb="31" eb="33">
      <t>ニュウリョク</t>
    </rPh>
    <phoneticPr fontId="2"/>
  </si>
  <si>
    <t>訓練の内容（端的に）</t>
    <rPh sb="0" eb="1">
      <t>クン</t>
    </rPh>
    <rPh sb="1" eb="2">
      <t>ネリ</t>
    </rPh>
    <rPh sb="3" eb="4">
      <t>ナイ</t>
    </rPh>
    <rPh sb="4" eb="5">
      <t>カタチ</t>
    </rPh>
    <rPh sb="6" eb="7">
      <t>ハシ</t>
    </rPh>
    <rPh sb="7" eb="8">
      <t>マト</t>
    </rPh>
    <phoneticPr fontId="2"/>
  </si>
  <si>
    <t>円</t>
    <rPh sb="0" eb="1">
      <t>エン</t>
    </rPh>
    <phoneticPr fontId="2"/>
  </si>
  <si>
    <t>使用するアプリケーションの
種類とバージョン</t>
    <rPh sb="0" eb="2">
      <t>シヨウ</t>
    </rPh>
    <rPh sb="14" eb="16">
      <t>シュルイ</t>
    </rPh>
    <phoneticPr fontId="2"/>
  </si>
  <si>
    <t>実習器具等の名称</t>
    <rPh sb="0" eb="2">
      <t>ジッシュウ</t>
    </rPh>
    <rPh sb="2" eb="4">
      <t>キグ</t>
    </rPh>
    <rPh sb="4" eb="5">
      <t>ナド</t>
    </rPh>
    <rPh sb="6" eb="8">
      <t>メイショウ</t>
    </rPh>
    <phoneticPr fontId="2"/>
  </si>
  <si>
    <r>
      <t xml:space="preserve">〒
</t>
    </r>
    <r>
      <rPr>
        <sz val="8"/>
        <color indexed="8"/>
        <rFont val="ＭＳ Ｐゴシック"/>
        <family val="3"/>
        <charset val="128"/>
      </rPr>
      <t>（半角で
記入）</t>
    </r>
    <rPh sb="3" eb="5">
      <t>ハンカク</t>
    </rPh>
    <rPh sb="7" eb="9">
      <t>キニュウ</t>
    </rPh>
    <phoneticPr fontId="2"/>
  </si>
  <si>
    <r>
      <t xml:space="preserve">所在地
</t>
    </r>
    <r>
      <rPr>
        <sz val="8"/>
        <color indexed="8"/>
        <rFont val="ＭＳ Ｐゴシック"/>
        <family val="3"/>
        <charset val="128"/>
      </rPr>
      <t>(区市から
記入)</t>
    </r>
    <rPh sb="0" eb="3">
      <t>ショザイチ</t>
    </rPh>
    <rPh sb="5" eb="7">
      <t>クシ</t>
    </rPh>
    <rPh sb="10" eb="12">
      <t>キニュウ</t>
    </rPh>
    <phoneticPr fontId="2"/>
  </si>
  <si>
    <r>
      <t>電話番号
（</t>
    </r>
    <r>
      <rPr>
        <sz val="8"/>
        <color indexed="8"/>
        <rFont val="ＭＳ Ｐゴシック"/>
        <family val="3"/>
        <charset val="128"/>
      </rPr>
      <t>市外局番から
半角で記入）</t>
    </r>
    <rPh sb="0" eb="2">
      <t>デンワ</t>
    </rPh>
    <rPh sb="2" eb="4">
      <t>バンゴウ</t>
    </rPh>
    <rPh sb="6" eb="8">
      <t>シガイ</t>
    </rPh>
    <rPh sb="8" eb="10">
      <t>キョクバン</t>
    </rPh>
    <rPh sb="13" eb="15">
      <t>ハンカク</t>
    </rPh>
    <rPh sb="16" eb="18">
      <t>キニュウ</t>
    </rPh>
    <phoneticPr fontId="2"/>
  </si>
  <si>
    <r>
      <t xml:space="preserve">電話番号
</t>
    </r>
    <r>
      <rPr>
        <sz val="8"/>
        <color indexed="8"/>
        <rFont val="ＭＳ Ｐゴシック"/>
        <family val="3"/>
        <charset val="128"/>
      </rPr>
      <t>（市外局番から
半角で記入）</t>
    </r>
    <rPh sb="0" eb="2">
      <t>デンワ</t>
    </rPh>
    <rPh sb="2" eb="4">
      <t>バンゴウ</t>
    </rPh>
    <rPh sb="6" eb="8">
      <t>シガイ</t>
    </rPh>
    <rPh sb="8" eb="10">
      <t>キョクバン</t>
    </rPh>
    <rPh sb="13" eb="15">
      <t>ハンカク</t>
    </rPh>
    <rPh sb="16" eb="18">
      <t>キニュウ</t>
    </rPh>
    <phoneticPr fontId="2"/>
  </si>
  <si>
    <r>
      <t xml:space="preserve">FAX番号
</t>
    </r>
    <r>
      <rPr>
        <sz val="8"/>
        <color indexed="8"/>
        <rFont val="ＭＳ Ｐゴシック"/>
        <family val="3"/>
        <charset val="128"/>
      </rPr>
      <t>（市外局番から
半角で記入）</t>
    </r>
    <rPh sb="3" eb="5">
      <t>バンゴウ</t>
    </rPh>
    <rPh sb="7" eb="9">
      <t>シガイ</t>
    </rPh>
    <rPh sb="9" eb="11">
      <t>キョクバン</t>
    </rPh>
    <rPh sb="14" eb="16">
      <t>ハンカク</t>
    </rPh>
    <rPh sb="17" eb="19">
      <t>キニュウ</t>
    </rPh>
    <phoneticPr fontId="2"/>
  </si>
  <si>
    <r>
      <t xml:space="preserve">ﾒｰﾙｱﾄﾞﾚｽ
</t>
    </r>
    <r>
      <rPr>
        <sz val="8"/>
        <color indexed="8"/>
        <rFont val="ＭＳ Ｐゴシック"/>
        <family val="3"/>
        <charset val="128"/>
      </rPr>
      <t>（半角で記入）</t>
    </r>
    <rPh sb="10" eb="12">
      <t>ハンカク</t>
    </rPh>
    <rPh sb="13" eb="15">
      <t>キニュウ</t>
    </rPh>
    <phoneticPr fontId="2"/>
  </si>
  <si>
    <t>　</t>
    <phoneticPr fontId="2"/>
  </si>
  <si>
    <t>パソコン</t>
    <phoneticPr fontId="2"/>
  </si>
  <si>
    <t>ホワイト
ボート</t>
    <phoneticPr fontId="2"/>
  </si>
  <si>
    <t>プロジェ
クター</t>
    <phoneticPr fontId="2"/>
  </si>
  <si>
    <t>モニター</t>
    <phoneticPr fontId="2"/>
  </si>
  <si>
    <t>OS</t>
    <phoneticPr fontId="2"/>
  </si>
  <si>
    <t>CPU</t>
    <phoneticPr fontId="2"/>
  </si>
  <si>
    <t>メモリ</t>
    <phoneticPr fontId="2"/>
  </si>
  <si>
    <t>使用するアプリケーションの種類とバージョン</t>
    <phoneticPr fontId="2"/>
  </si>
  <si>
    <r>
      <t xml:space="preserve">机の形状
</t>
    </r>
    <r>
      <rPr>
        <sz val="10"/>
        <color indexed="8"/>
        <rFont val="ＭＳ Ｐゴシック"/>
        <family val="3"/>
        <charset val="128"/>
      </rPr>
      <t>※８</t>
    </r>
    <rPh sb="0" eb="1">
      <t>ツクエ</t>
    </rPh>
    <rPh sb="2" eb="4">
      <t>ケイジョウ</t>
    </rPh>
    <phoneticPr fontId="2"/>
  </si>
  <si>
    <t>　</t>
    <phoneticPr fontId="2"/>
  </si>
  <si>
    <t>　</t>
    <phoneticPr fontId="2"/>
  </si>
  <si>
    <t>募集番号単位の見積額の総額（税抜）</t>
    <rPh sb="15" eb="16">
      <t>ヌ</t>
    </rPh>
    <phoneticPr fontId="2"/>
  </si>
  <si>
    <r>
      <t xml:space="preserve">その他の訓練設備
</t>
    </r>
    <r>
      <rPr>
        <sz val="8"/>
        <rFont val="ＭＳ Ｐゴシック"/>
        <family val="3"/>
        <charset val="128"/>
      </rPr>
      <t>（実習器具等）</t>
    </r>
    <rPh sb="2" eb="3">
      <t>タ</t>
    </rPh>
    <rPh sb="4" eb="6">
      <t>クンレン</t>
    </rPh>
    <rPh sb="6" eb="8">
      <t>セツビ</t>
    </rPh>
    <rPh sb="10" eb="12">
      <t>ジッシュウ</t>
    </rPh>
    <rPh sb="12" eb="14">
      <t>キグ</t>
    </rPh>
    <rPh sb="14" eb="15">
      <t>ナド</t>
    </rPh>
    <phoneticPr fontId="2"/>
  </si>
  <si>
    <r>
      <t xml:space="preserve">その他の訓練設備
</t>
    </r>
    <r>
      <rPr>
        <sz val="8"/>
        <rFont val="ＭＳ Ｐゴシック"/>
        <family val="3"/>
        <charset val="128"/>
      </rPr>
      <t>(実習器具等）</t>
    </r>
    <rPh sb="2" eb="3">
      <t>タ</t>
    </rPh>
    <rPh sb="4" eb="6">
      <t>クンレン</t>
    </rPh>
    <rPh sb="6" eb="8">
      <t>セツビ</t>
    </rPh>
    <rPh sb="10" eb="12">
      <t>ジッシュウ</t>
    </rPh>
    <rPh sb="12" eb="14">
      <t>キグ</t>
    </rPh>
    <rPh sb="14" eb="15">
      <t>ナド</t>
    </rPh>
    <phoneticPr fontId="2"/>
  </si>
  <si>
    <r>
      <t xml:space="preserve">〒
</t>
    </r>
    <r>
      <rPr>
        <sz val="8"/>
        <color indexed="8"/>
        <rFont val="ＭＳ Ｐゴシック"/>
        <family val="3"/>
        <charset val="128"/>
      </rPr>
      <t xml:space="preserve">（半角で数字のみ記入）
</t>
    </r>
    <rPh sb="3" eb="5">
      <t>ハンカク</t>
    </rPh>
    <rPh sb="6" eb="8">
      <t>スウジ</t>
    </rPh>
    <phoneticPr fontId="2"/>
  </si>
  <si>
    <t>※同一科目内容、別科目内容別に有無を記入</t>
    <rPh sb="1" eb="3">
      <t>ドウイツ</t>
    </rPh>
    <rPh sb="3" eb="5">
      <t>カモク</t>
    </rPh>
    <rPh sb="5" eb="7">
      <t>ナイヨウ</t>
    </rPh>
    <rPh sb="8" eb="9">
      <t>ベツ</t>
    </rPh>
    <rPh sb="9" eb="11">
      <t>カモク</t>
    </rPh>
    <rPh sb="11" eb="13">
      <t>ナイヨウ</t>
    </rPh>
    <rPh sb="13" eb="14">
      <t>ベツ</t>
    </rPh>
    <rPh sb="15" eb="17">
      <t>ウム</t>
    </rPh>
    <rPh sb="18" eb="20">
      <t>キニュウ</t>
    </rPh>
    <phoneticPr fontId="2"/>
  </si>
  <si>
    <t>番号</t>
    <rPh sb="0" eb="2">
      <t>バンゴウ</t>
    </rPh>
    <phoneticPr fontId="2"/>
  </si>
  <si>
    <t>氏名</t>
    <rPh sb="0" eb="2">
      <t>シメイ</t>
    </rPh>
    <phoneticPr fontId="2"/>
  </si>
  <si>
    <t>○○　○○</t>
    <phoneticPr fontId="2"/>
  </si>
  <si>
    <t>職業紹介権の有無</t>
    <rPh sb="0" eb="2">
      <t>ショクギョウ</t>
    </rPh>
    <rPh sb="2" eb="4">
      <t>ショウカイ</t>
    </rPh>
    <rPh sb="4" eb="5">
      <t>ケン</t>
    </rPh>
    <rPh sb="6" eb="8">
      <t>ウム</t>
    </rPh>
    <phoneticPr fontId="2"/>
  </si>
  <si>
    <t>有料職業
紹介権</t>
    <rPh sb="0" eb="2">
      <t>ユウリョウ</t>
    </rPh>
    <rPh sb="2" eb="4">
      <t>ショクギョウ</t>
    </rPh>
    <rPh sb="5" eb="7">
      <t>ショウカイ</t>
    </rPh>
    <rPh sb="7" eb="8">
      <t>ケン</t>
    </rPh>
    <phoneticPr fontId="2"/>
  </si>
  <si>
    <t>無料職業
紹介権</t>
    <rPh sb="0" eb="2">
      <t>ムリョウ</t>
    </rPh>
    <rPh sb="2" eb="4">
      <t>ショクギョウ</t>
    </rPh>
    <rPh sb="5" eb="7">
      <t>ショウカイ</t>
    </rPh>
    <rPh sb="7" eb="8">
      <t>ケン</t>
    </rPh>
    <phoneticPr fontId="2"/>
  </si>
  <si>
    <r>
      <t xml:space="preserve">就職支援部門
</t>
    </r>
    <r>
      <rPr>
        <sz val="8"/>
        <rFont val="ＭＳ Ｐゴシック"/>
        <family val="3"/>
        <charset val="128"/>
      </rPr>
      <t>（別紙就職担当
　名簿に記入）</t>
    </r>
    <rPh sb="0" eb="2">
      <t>シュウショク</t>
    </rPh>
    <rPh sb="2" eb="4">
      <t>シエン</t>
    </rPh>
    <rPh sb="4" eb="6">
      <t>ブモン</t>
    </rPh>
    <rPh sb="8" eb="10">
      <t>ベッシ</t>
    </rPh>
    <rPh sb="10" eb="12">
      <t>シュウショク</t>
    </rPh>
    <rPh sb="12" eb="14">
      <t>タントウ</t>
    </rPh>
    <rPh sb="16" eb="18">
      <t>メイボ</t>
    </rPh>
    <rPh sb="19" eb="21">
      <t>キニュウ</t>
    </rPh>
    <phoneticPr fontId="2"/>
  </si>
  <si>
    <t>担当者数</t>
    <rPh sb="0" eb="2">
      <t>タントウ</t>
    </rPh>
    <rPh sb="2" eb="3">
      <t>シャ</t>
    </rPh>
    <rPh sb="3" eb="4">
      <t>スウ</t>
    </rPh>
    <phoneticPr fontId="2"/>
  </si>
  <si>
    <t>企業説明会の有無</t>
    <rPh sb="0" eb="2">
      <t>キギョウ</t>
    </rPh>
    <rPh sb="2" eb="5">
      <t>セツメイカイ</t>
    </rPh>
    <rPh sb="6" eb="8">
      <t>ウム</t>
    </rPh>
    <phoneticPr fontId="2"/>
  </si>
  <si>
    <t>企業説明会
の実施回数</t>
    <rPh sb="0" eb="2">
      <t>キギョウ</t>
    </rPh>
    <rPh sb="2" eb="4">
      <t>セツメイ</t>
    </rPh>
    <rPh sb="4" eb="5">
      <t>カイ</t>
    </rPh>
    <rPh sb="7" eb="9">
      <t>ジッシ</t>
    </rPh>
    <rPh sb="9" eb="11">
      <t>カイスウ</t>
    </rPh>
    <phoneticPr fontId="2"/>
  </si>
  <si>
    <t>その他の
就職支援の
内容</t>
    <rPh sb="2" eb="3">
      <t>タ</t>
    </rPh>
    <rPh sb="5" eb="7">
      <t>シュウショク</t>
    </rPh>
    <rPh sb="7" eb="9">
      <t>シエン</t>
    </rPh>
    <rPh sb="11" eb="13">
      <t>ナイヨウ</t>
    </rPh>
    <phoneticPr fontId="2"/>
  </si>
  <si>
    <t>就職支援の内容（端的に）</t>
    <rPh sb="0" eb="2">
      <t>シュウショク</t>
    </rPh>
    <rPh sb="2" eb="4">
      <t>シエン</t>
    </rPh>
    <phoneticPr fontId="2"/>
  </si>
  <si>
    <t>就職支援担当者数</t>
    <rPh sb="0" eb="2">
      <t>シュウショク</t>
    </rPh>
    <rPh sb="2" eb="4">
      <t>シエン</t>
    </rPh>
    <rPh sb="4" eb="6">
      <t>タントウ</t>
    </rPh>
    <rPh sb="6" eb="7">
      <t>シャ</t>
    </rPh>
    <rPh sb="7" eb="8">
      <t>スウ</t>
    </rPh>
    <phoneticPr fontId="2"/>
  </si>
  <si>
    <t>※「６就職支援概要・就職支援カリキュラム」の「就職支援部門｣の担当者人数分をすべて記載すること。</t>
    <rPh sb="3" eb="5">
      <t>シュウショク</t>
    </rPh>
    <rPh sb="5" eb="7">
      <t>シエン</t>
    </rPh>
    <rPh sb="7" eb="9">
      <t>ガイヨウ</t>
    </rPh>
    <rPh sb="10" eb="12">
      <t>シュウショク</t>
    </rPh>
    <rPh sb="12" eb="14">
      <t>シエン</t>
    </rPh>
    <rPh sb="23" eb="25">
      <t>シュウショク</t>
    </rPh>
    <rPh sb="25" eb="27">
      <t>シエン</t>
    </rPh>
    <rPh sb="27" eb="29">
      <t>ブモン</t>
    </rPh>
    <rPh sb="31" eb="33">
      <t>タントウ</t>
    </rPh>
    <rPh sb="33" eb="34">
      <t>シャ</t>
    </rPh>
    <rPh sb="34" eb="36">
      <t>ニンズウ</t>
    </rPh>
    <rPh sb="36" eb="37">
      <t>ブン</t>
    </rPh>
    <rPh sb="41" eb="43">
      <t>キサイ</t>
    </rPh>
    <phoneticPr fontId="2"/>
  </si>
  <si>
    <t>在席日数</t>
    <rPh sb="0" eb="2">
      <t>ザイセキ</t>
    </rPh>
    <rPh sb="2" eb="4">
      <t>ニッスウ</t>
    </rPh>
    <phoneticPr fontId="2"/>
  </si>
  <si>
    <t>担当内容</t>
    <rPh sb="0" eb="2">
      <t>タントウ</t>
    </rPh>
    <rPh sb="2" eb="4">
      <t>ナイヨウ</t>
    </rPh>
    <phoneticPr fontId="2"/>
  </si>
  <si>
    <t>相談経験年数       （通算）</t>
    <rPh sb="0" eb="2">
      <t>ソウダン</t>
    </rPh>
    <rPh sb="2" eb="4">
      <t>ケイケン</t>
    </rPh>
    <rPh sb="4" eb="6">
      <t>ネンスウ</t>
    </rPh>
    <rPh sb="14" eb="16">
      <t>ツウサン</t>
    </rPh>
    <phoneticPr fontId="2"/>
  </si>
  <si>
    <r>
      <t xml:space="preserve">毎日
</t>
    </r>
    <r>
      <rPr>
        <sz val="6"/>
        <rFont val="ＭＳ Ｐゴシック"/>
        <family val="3"/>
        <charset val="128"/>
      </rPr>
      <t xml:space="preserve">
</t>
    </r>
    <rPh sb="0" eb="2">
      <t>マイニチ</t>
    </rPh>
    <phoneticPr fontId="2"/>
  </si>
  <si>
    <r>
      <t xml:space="preserve">定期
</t>
    </r>
    <r>
      <rPr>
        <sz val="6"/>
        <rFont val="ＭＳ Ｐゴシック"/>
        <family val="3"/>
        <charset val="128"/>
      </rPr>
      <t>（毎日
　以外）</t>
    </r>
    <rPh sb="0" eb="2">
      <t>テイキ</t>
    </rPh>
    <rPh sb="4" eb="6">
      <t>マイニチ</t>
    </rPh>
    <rPh sb="8" eb="10">
      <t>イガイ</t>
    </rPh>
    <phoneticPr fontId="2"/>
  </si>
  <si>
    <r>
      <t xml:space="preserve">不定期
</t>
    </r>
    <r>
      <rPr>
        <sz val="6"/>
        <rFont val="ＭＳ Ｐゴシック"/>
        <family val="3"/>
        <charset val="128"/>
      </rPr>
      <t xml:space="preserve">
</t>
    </r>
    <rPh sb="0" eb="3">
      <t>フテイキ</t>
    </rPh>
    <phoneticPr fontId="2"/>
  </si>
  <si>
    <t>その他</t>
    <rPh sb="2" eb="3">
      <t>タ</t>
    </rPh>
    <phoneticPr fontId="2"/>
  </si>
  <si>
    <t>就職支援部門
(担当者名簿は別添)</t>
    <rPh sb="0" eb="2">
      <t>シュウショク</t>
    </rPh>
    <rPh sb="2" eb="4">
      <t>シエン</t>
    </rPh>
    <rPh sb="4" eb="6">
      <t>ブモン</t>
    </rPh>
    <rPh sb="8" eb="10">
      <t>タントウ</t>
    </rPh>
    <rPh sb="10" eb="11">
      <t>シャ</t>
    </rPh>
    <phoneticPr fontId="2"/>
  </si>
  <si>
    <t>求人情報収支援</t>
    <rPh sb="0" eb="2">
      <t>キュウジン</t>
    </rPh>
    <rPh sb="2" eb="4">
      <t>ジョウホウ</t>
    </rPh>
    <rPh sb="4" eb="5">
      <t>オサム</t>
    </rPh>
    <rPh sb="5" eb="7">
      <t>シエン</t>
    </rPh>
    <phoneticPr fontId="2"/>
  </si>
  <si>
    <t>企業説明会</t>
    <rPh sb="0" eb="2">
      <t>キギョウ</t>
    </rPh>
    <rPh sb="2" eb="5">
      <t>セツメイカイ</t>
    </rPh>
    <phoneticPr fontId="2"/>
  </si>
  <si>
    <t>その他の
就職支援
の内容</t>
    <rPh sb="2" eb="3">
      <t>タ</t>
    </rPh>
    <rPh sb="5" eb="7">
      <t>シュウショク</t>
    </rPh>
    <rPh sb="7" eb="9">
      <t>シエン</t>
    </rPh>
    <rPh sb="11" eb="13">
      <t>ナイヨウ</t>
    </rPh>
    <phoneticPr fontId="2"/>
  </si>
  <si>
    <t xml:space="preserve">実施回数
</t>
    <rPh sb="0" eb="2">
      <t>ジッシ</t>
    </rPh>
    <rPh sb="2" eb="4">
      <t>カイスウ</t>
    </rPh>
    <phoneticPr fontId="2"/>
  </si>
  <si>
    <t>７　就職支援概要・就職支援カリキュラム</t>
    <rPh sb="2" eb="4">
      <t>シュウショク</t>
    </rPh>
    <rPh sb="4" eb="6">
      <t>シエン</t>
    </rPh>
    <rPh sb="6" eb="8">
      <t>ガイヨウ</t>
    </rPh>
    <rPh sb="9" eb="11">
      <t>シュウショク</t>
    </rPh>
    <rPh sb="11" eb="13">
      <t>シエン</t>
    </rPh>
    <phoneticPr fontId="2"/>
  </si>
  <si>
    <t>８　就　職　担　当　名　簿</t>
    <rPh sb="2" eb="3">
      <t>シュウ</t>
    </rPh>
    <rPh sb="4" eb="5">
      <t>ショク</t>
    </rPh>
    <rPh sb="6" eb="7">
      <t>タン</t>
    </rPh>
    <rPh sb="8" eb="9">
      <t>トウ</t>
    </rPh>
    <rPh sb="10" eb="11">
      <t>メイ</t>
    </rPh>
    <rPh sb="12" eb="13">
      <t>ボ</t>
    </rPh>
    <phoneticPr fontId="2"/>
  </si>
  <si>
    <t>○</t>
    <phoneticPr fontId="2"/>
  </si>
  <si>
    <t>××</t>
    <phoneticPr fontId="2"/>
  </si>
  <si>
    <t>　　　③担当する科目の訓練内容に関する実務経験を５年以上有する者</t>
    <rPh sb="4" eb="6">
      <t>タントウ</t>
    </rPh>
    <rPh sb="8" eb="10">
      <t>カモク</t>
    </rPh>
    <rPh sb="11" eb="13">
      <t>クンレン</t>
    </rPh>
    <rPh sb="13" eb="15">
      <t>ナイヨウ</t>
    </rPh>
    <rPh sb="16" eb="17">
      <t>カン</t>
    </rPh>
    <rPh sb="19" eb="21">
      <t>ジツム</t>
    </rPh>
    <rPh sb="21" eb="23">
      <t>ケイケン</t>
    </rPh>
    <rPh sb="25" eb="28">
      <t>ネンイジョウ</t>
    </rPh>
    <rPh sb="28" eb="29">
      <t>ユウ</t>
    </rPh>
    <rPh sb="31" eb="32">
      <t>モノ</t>
    </rPh>
    <phoneticPr fontId="2"/>
  </si>
  <si>
    <t>　　　④厚生労働省職業能力開発局長が①及び②に掲げる者と同等以上の能力を有すると認める者</t>
    <rPh sb="4" eb="6">
      <t>コウセイ</t>
    </rPh>
    <rPh sb="6" eb="9">
      <t>ロウドウショウ</t>
    </rPh>
    <rPh sb="9" eb="11">
      <t>ショクギョウ</t>
    </rPh>
    <rPh sb="11" eb="13">
      <t>ノウリョク</t>
    </rPh>
    <rPh sb="13" eb="15">
      <t>カイハツ</t>
    </rPh>
    <rPh sb="15" eb="17">
      <t>キョクチョウ</t>
    </rPh>
    <rPh sb="19" eb="20">
      <t>オヨ</t>
    </rPh>
    <rPh sb="23" eb="24">
      <t>カカ</t>
    </rPh>
    <rPh sb="26" eb="27">
      <t>モノ</t>
    </rPh>
    <rPh sb="28" eb="30">
      <t>ドウトウ</t>
    </rPh>
    <rPh sb="30" eb="32">
      <t>イジョウ</t>
    </rPh>
    <rPh sb="33" eb="35">
      <t>ノウリョク</t>
    </rPh>
    <rPh sb="36" eb="37">
      <t>ユウ</t>
    </rPh>
    <rPh sb="40" eb="41">
      <t>ミト</t>
    </rPh>
    <rPh sb="43" eb="44">
      <t>モノ</t>
    </rPh>
    <phoneticPr fontId="2"/>
  </si>
  <si>
    <t>↑訓練全体で使用する教室数を記入</t>
  </si>
  <si>
    <t>↑バス使用の場合はバス停も記入</t>
    <rPh sb="3" eb="5">
      <t>シヨウ</t>
    </rPh>
    <rPh sb="6" eb="8">
      <t>バアイ</t>
    </rPh>
    <rPh sb="11" eb="12">
      <t>テイ</t>
    </rPh>
    <rPh sb="13" eb="15">
      <t>キニュウ</t>
    </rPh>
    <phoneticPr fontId="2"/>
  </si>
  <si>
    <t>↑ 訓練施設全体での使用の有無を記入</t>
  </si>
  <si>
    <t>-</t>
    <phoneticPr fontId="2"/>
  </si>
  <si>
    <t>教室２（訓練を主に行うところ）
※教室１以外のOA室の設置「有」の場合はOA室の仕様を記載)</t>
    <rPh sb="0" eb="2">
      <t>キョウシツ</t>
    </rPh>
    <rPh sb="4" eb="6">
      <t>クンレン</t>
    </rPh>
    <rPh sb="7" eb="8">
      <t>オモ</t>
    </rPh>
    <rPh sb="9" eb="10">
      <t>オコナ</t>
    </rPh>
    <rPh sb="17" eb="19">
      <t>キョウシツ</t>
    </rPh>
    <rPh sb="20" eb="22">
      <t>イガイ</t>
    </rPh>
    <rPh sb="25" eb="26">
      <t>シツ</t>
    </rPh>
    <rPh sb="27" eb="29">
      <t>セッチ</t>
    </rPh>
    <rPh sb="30" eb="31">
      <t>アリ</t>
    </rPh>
    <rPh sb="33" eb="35">
      <t>バアイ</t>
    </rPh>
    <rPh sb="38" eb="39">
      <t>シツ</t>
    </rPh>
    <rPh sb="40" eb="42">
      <t>シヨウ</t>
    </rPh>
    <rPh sb="43" eb="45">
      <t>キサイ</t>
    </rPh>
    <phoneticPr fontId="2"/>
  </si>
  <si>
    <t>〔注意〕時間数は全てコマ（時限）数とし、１コマを</t>
    <rPh sb="1" eb="3">
      <t>チュウイ</t>
    </rPh>
    <rPh sb="4" eb="7">
      <t>ジカンスウ</t>
    </rPh>
    <rPh sb="8" eb="9">
      <t>スベ</t>
    </rPh>
    <rPh sb="13" eb="15">
      <t>ジゲン</t>
    </rPh>
    <rPh sb="16" eb="17">
      <t>スウ</t>
    </rPh>
    <phoneticPr fontId="2"/>
  </si>
  <si>
    <t>　45分から60分の間で設定すること</t>
    <rPh sb="3" eb="4">
      <t>フン</t>
    </rPh>
    <rPh sb="8" eb="9">
      <t>フン</t>
    </rPh>
    <rPh sb="10" eb="11">
      <t>アイダ</t>
    </rPh>
    <rPh sb="12" eb="14">
      <t>セッテイ</t>
    </rPh>
    <phoneticPr fontId="2"/>
  </si>
  <si>
    <t>その他
就職支援
担当者数（人）</t>
    <rPh sb="2" eb="3">
      <t>タ</t>
    </rPh>
    <rPh sb="4" eb="6">
      <t>シュウショク</t>
    </rPh>
    <rPh sb="6" eb="8">
      <t>シエン</t>
    </rPh>
    <rPh sb="9" eb="12">
      <t>タントウシャ</t>
    </rPh>
    <rPh sb="12" eb="13">
      <t>スウ</t>
    </rPh>
    <phoneticPr fontId="2"/>
  </si>
  <si>
    <t>バリアフリー</t>
    <phoneticPr fontId="2"/>
  </si>
  <si>
    <t>自習室</t>
    <rPh sb="0" eb="3">
      <t>ジシュウシツ</t>
    </rPh>
    <phoneticPr fontId="2"/>
  </si>
  <si>
    <t>対応有無</t>
    <rPh sb="0" eb="2">
      <t>タイオウ</t>
    </rPh>
    <rPh sb="2" eb="3">
      <t>アリ</t>
    </rPh>
    <rPh sb="3" eb="4">
      <t>ム</t>
    </rPh>
    <phoneticPr fontId="2"/>
  </si>
  <si>
    <t>訓練時間外の解放有無</t>
    <rPh sb="0" eb="2">
      <t>クンレン</t>
    </rPh>
    <rPh sb="2" eb="4">
      <t>ジカン</t>
    </rPh>
    <rPh sb="4" eb="5">
      <t>ガイ</t>
    </rPh>
    <rPh sb="6" eb="8">
      <t>カイホウ</t>
    </rPh>
    <rPh sb="8" eb="9">
      <t>アリ</t>
    </rPh>
    <rPh sb="9" eb="10">
      <t>ム</t>
    </rPh>
    <phoneticPr fontId="2"/>
  </si>
  <si>
    <t>個人情報保護の取り組み</t>
    <rPh sb="0" eb="2">
      <t>コジン</t>
    </rPh>
    <rPh sb="2" eb="4">
      <t>ジョウホウ</t>
    </rPh>
    <rPh sb="4" eb="6">
      <t>ホゴ</t>
    </rPh>
    <rPh sb="7" eb="8">
      <t>ト</t>
    </rPh>
    <rPh sb="9" eb="10">
      <t>ク</t>
    </rPh>
    <phoneticPr fontId="2"/>
  </si>
  <si>
    <t>個人情報保護に関する第三者期間の認証有無</t>
    <rPh sb="0" eb="2">
      <t>コジン</t>
    </rPh>
    <rPh sb="2" eb="4">
      <t>ジョウホウ</t>
    </rPh>
    <rPh sb="4" eb="6">
      <t>ホゴ</t>
    </rPh>
    <rPh sb="7" eb="8">
      <t>カン</t>
    </rPh>
    <rPh sb="10" eb="12">
      <t>ダイサン</t>
    </rPh>
    <rPh sb="12" eb="13">
      <t>シャ</t>
    </rPh>
    <rPh sb="13" eb="15">
      <t>キカン</t>
    </rPh>
    <rPh sb="16" eb="18">
      <t>ニンショウ</t>
    </rPh>
    <rPh sb="18" eb="20">
      <t>ウム</t>
    </rPh>
    <phoneticPr fontId="2"/>
  </si>
  <si>
    <t>↑例、プライバシーマークの取得等</t>
    <rPh sb="1" eb="2">
      <t>レイ</t>
    </rPh>
    <rPh sb="13" eb="15">
      <t>シュトク</t>
    </rPh>
    <rPh sb="15" eb="16">
      <t>トウ</t>
    </rPh>
    <phoneticPr fontId="2"/>
  </si>
  <si>
    <t>ソフトバージョン</t>
    <phoneticPr fontId="2"/>
  </si>
  <si>
    <t>MSoffice</t>
    <phoneticPr fontId="2"/>
  </si>
  <si>
    <t>訓練時間外
の解放</t>
    <rPh sb="0" eb="2">
      <t>クンレン</t>
    </rPh>
    <rPh sb="2" eb="4">
      <t>ジカン</t>
    </rPh>
    <rPh sb="4" eb="5">
      <t>ガイ</t>
    </rPh>
    <rPh sb="7" eb="9">
      <t>カイホウ</t>
    </rPh>
    <phoneticPr fontId="2"/>
  </si>
  <si>
    <t>メモリ</t>
  </si>
  <si>
    <t>MS office
バージョン</t>
  </si>
  <si>
    <t>MS office
バージョン</t>
    <phoneticPr fontId="2"/>
  </si>
  <si>
    <t>うち
学科時限</t>
    <rPh sb="3" eb="5">
      <t>ガッカ</t>
    </rPh>
    <rPh sb="5" eb="7">
      <t>ジゲン</t>
    </rPh>
    <phoneticPr fontId="2"/>
  </si>
  <si>
    <t>うち
実技時限</t>
    <rPh sb="3" eb="5">
      <t>ジツギ</t>
    </rPh>
    <rPh sb="5" eb="7">
      <t>ジゲン</t>
    </rPh>
    <phoneticPr fontId="2"/>
  </si>
  <si>
    <t>うち
常勤者数</t>
    <rPh sb="3" eb="6">
      <t>ジョウキンシャ</t>
    </rPh>
    <rPh sb="6" eb="7">
      <t>スウ</t>
    </rPh>
    <phoneticPr fontId="2"/>
  </si>
  <si>
    <t>うち
非常勤者数</t>
    <rPh sb="3" eb="6">
      <t>ヒジョウキン</t>
    </rPh>
    <rPh sb="6" eb="7">
      <t>シャ</t>
    </rPh>
    <rPh sb="7" eb="8">
      <t>スウ</t>
    </rPh>
    <phoneticPr fontId="2"/>
  </si>
  <si>
    <t>うち
指導員免許
取得者数</t>
    <rPh sb="3" eb="6">
      <t>シドウイン</t>
    </rPh>
    <rPh sb="6" eb="8">
      <t>メンキョ</t>
    </rPh>
    <rPh sb="9" eb="11">
      <t>シュトク</t>
    </rPh>
    <rPh sb="11" eb="12">
      <t>シャ</t>
    </rPh>
    <rPh sb="12" eb="13">
      <t>カズ</t>
    </rPh>
    <phoneticPr fontId="2"/>
  </si>
  <si>
    <t>うち
教員免許
取得者数</t>
    <rPh sb="3" eb="5">
      <t>キョウイン</t>
    </rPh>
    <rPh sb="5" eb="7">
      <t>メンキョ</t>
    </rPh>
    <rPh sb="8" eb="10">
      <t>シュトク</t>
    </rPh>
    <rPh sb="10" eb="11">
      <t>シャ</t>
    </rPh>
    <rPh sb="11" eb="12">
      <t>カズ</t>
    </rPh>
    <phoneticPr fontId="2"/>
  </si>
  <si>
    <t>（３）運営方法について（生徒管理体制、訓練時間外の質問対応、生徒からの要望反映等）</t>
    <rPh sb="3" eb="5">
      <t>ウンエイ</t>
    </rPh>
    <rPh sb="5" eb="7">
      <t>ホウホウ</t>
    </rPh>
    <rPh sb="12" eb="14">
      <t>セイト</t>
    </rPh>
    <rPh sb="14" eb="16">
      <t>カンリ</t>
    </rPh>
    <rPh sb="16" eb="18">
      <t>タイセイ</t>
    </rPh>
    <rPh sb="19" eb="21">
      <t>クンレン</t>
    </rPh>
    <rPh sb="21" eb="23">
      <t>ジカン</t>
    </rPh>
    <rPh sb="23" eb="24">
      <t>ガイ</t>
    </rPh>
    <rPh sb="25" eb="27">
      <t>シツモン</t>
    </rPh>
    <rPh sb="27" eb="29">
      <t>タイオウ</t>
    </rPh>
    <rPh sb="30" eb="32">
      <t>セイト</t>
    </rPh>
    <rPh sb="35" eb="37">
      <t>ヨウボウ</t>
    </rPh>
    <rPh sb="37" eb="39">
      <t>ハンエイ</t>
    </rPh>
    <rPh sb="39" eb="40">
      <t>トウ</t>
    </rPh>
    <phoneticPr fontId="2"/>
  </si>
  <si>
    <t>補講体制
有無</t>
    <rPh sb="0" eb="2">
      <t>ホコウ</t>
    </rPh>
    <rPh sb="2" eb="4">
      <t>タイセイ</t>
    </rPh>
    <rPh sb="5" eb="7">
      <t>ウム</t>
    </rPh>
    <phoneticPr fontId="2"/>
  </si>
  <si>
    <t>補講体制
有無・内容</t>
    <rPh sb="0" eb="2">
      <t>ホコウ</t>
    </rPh>
    <rPh sb="2" eb="4">
      <t>タイセイ</t>
    </rPh>
    <rPh sb="5" eb="7">
      <t>ウム</t>
    </rPh>
    <rPh sb="8" eb="10">
      <t>ナイヨウ</t>
    </rPh>
    <phoneticPr fontId="2"/>
  </si>
  <si>
    <t>うち技能以外のJC作成アドバイザー（人）　　</t>
    <rPh sb="2" eb="4">
      <t>ギノウ</t>
    </rPh>
    <rPh sb="4" eb="6">
      <t>イガイ</t>
    </rPh>
    <rPh sb="9" eb="11">
      <t>サクセイ</t>
    </rPh>
    <rPh sb="18" eb="19">
      <t>ニン</t>
    </rPh>
    <phoneticPr fontId="2"/>
  </si>
  <si>
    <t>トイレ数
（便器の数を記入）</t>
    <rPh sb="3" eb="4">
      <t>スウ</t>
    </rPh>
    <phoneticPr fontId="2"/>
  </si>
  <si>
    <r>
      <t xml:space="preserve">求人情報誌
</t>
    </r>
    <r>
      <rPr>
        <sz val="6"/>
        <rFont val="ＭＳ Ｐゴシック"/>
        <family val="3"/>
        <charset val="128"/>
      </rPr>
      <t>（常備する冊子の
有無・種類を記入）</t>
    </r>
    <rPh sb="0" eb="2">
      <t>キュウジン</t>
    </rPh>
    <rPh sb="2" eb="5">
      <t>ジョウホウシ</t>
    </rPh>
    <rPh sb="7" eb="9">
      <t>ジョウビ</t>
    </rPh>
    <rPh sb="11" eb="13">
      <t>サッシ</t>
    </rPh>
    <rPh sb="15" eb="17">
      <t>ウム</t>
    </rPh>
    <rPh sb="18" eb="20">
      <t>シュルイ</t>
    </rPh>
    <rPh sb="21" eb="23">
      <t>キニュウ</t>
    </rPh>
    <phoneticPr fontId="2"/>
  </si>
  <si>
    <t>その他の求人開拓等について（具体的に記入）</t>
    <rPh sb="2" eb="3">
      <t>タ</t>
    </rPh>
    <rPh sb="4" eb="6">
      <t>キュウジン</t>
    </rPh>
    <rPh sb="6" eb="8">
      <t>カイタク</t>
    </rPh>
    <rPh sb="8" eb="9">
      <t>トウ</t>
    </rPh>
    <rPh sb="14" eb="17">
      <t>グタイテキ</t>
    </rPh>
    <rPh sb="18" eb="20">
      <t>キニュウ</t>
    </rPh>
    <phoneticPr fontId="2"/>
  </si>
  <si>
    <t>（２）就職支援について（独自の取り組み、求人開拓・求人情報の提供、訓練修了後の支援体制等）</t>
    <rPh sb="3" eb="5">
      <t>シュウショク</t>
    </rPh>
    <rPh sb="5" eb="7">
      <t>シエン</t>
    </rPh>
    <rPh sb="12" eb="14">
      <t>ドクジ</t>
    </rPh>
    <rPh sb="15" eb="16">
      <t>ト</t>
    </rPh>
    <rPh sb="17" eb="18">
      <t>ク</t>
    </rPh>
    <rPh sb="20" eb="22">
      <t>キュウジン</t>
    </rPh>
    <rPh sb="22" eb="24">
      <t>カイタク</t>
    </rPh>
    <rPh sb="25" eb="27">
      <t>キュウジン</t>
    </rPh>
    <rPh sb="27" eb="29">
      <t>ジョウホウ</t>
    </rPh>
    <rPh sb="30" eb="32">
      <t>テイキョウ</t>
    </rPh>
    <rPh sb="33" eb="35">
      <t>クンレン</t>
    </rPh>
    <rPh sb="35" eb="37">
      <t>シュウリョウ</t>
    </rPh>
    <rPh sb="37" eb="38">
      <t>ゴ</t>
    </rPh>
    <rPh sb="39" eb="41">
      <t>シエン</t>
    </rPh>
    <rPh sb="41" eb="43">
      <t>タイセイ</t>
    </rPh>
    <rPh sb="43" eb="44">
      <t>トウ</t>
    </rPh>
    <phoneticPr fontId="2"/>
  </si>
  <si>
    <t>↑有の場合、内容を実施施設概要に記載</t>
    <rPh sb="1" eb="2">
      <t>アリ</t>
    </rPh>
    <rPh sb="3" eb="5">
      <t>バアイ</t>
    </rPh>
    <rPh sb="6" eb="8">
      <t>ナイヨウ</t>
    </rPh>
    <rPh sb="9" eb="11">
      <t>ジッシ</t>
    </rPh>
    <rPh sb="11" eb="13">
      <t>シセツ</t>
    </rPh>
    <rPh sb="13" eb="15">
      <t>ガイヨウ</t>
    </rPh>
    <rPh sb="16" eb="18">
      <t>キサイ</t>
    </rPh>
    <phoneticPr fontId="2"/>
  </si>
  <si>
    <t>科目名：</t>
    <rPh sb="0" eb="2">
      <t>カモク</t>
    </rPh>
    <rPh sb="2" eb="3">
      <t>メイ</t>
    </rPh>
    <phoneticPr fontId="2"/>
  </si>
  <si>
    <t>契約者名：</t>
    <rPh sb="0" eb="3">
      <t>ケイヤクシャ</t>
    </rPh>
    <rPh sb="3" eb="4">
      <t>メイ</t>
    </rPh>
    <phoneticPr fontId="2"/>
  </si>
  <si>
    <t>↑要提出</t>
    <rPh sb="1" eb="2">
      <t>ヨウ</t>
    </rPh>
    <rPh sb="2" eb="4">
      <t>テイシュツ</t>
    </rPh>
    <phoneticPr fontId="2"/>
  </si>
  <si>
    <t>自社の個人情報取扱い規定の有無</t>
    <rPh sb="0" eb="2">
      <t>ジシャ</t>
    </rPh>
    <rPh sb="3" eb="5">
      <t>コジン</t>
    </rPh>
    <rPh sb="5" eb="7">
      <t>ジョウホウ</t>
    </rPh>
    <rPh sb="7" eb="9">
      <t>トリアツカ</t>
    </rPh>
    <rPh sb="10" eb="12">
      <t>キテイ</t>
    </rPh>
    <rPh sb="13" eb="15">
      <t>ウム</t>
    </rPh>
    <phoneticPr fontId="2"/>
  </si>
  <si>
    <t>□</t>
    <phoneticPr fontId="2"/>
  </si>
  <si>
    <t>教室配置図（例示参照）</t>
  </si>
  <si>
    <t>ＯＡ室、その他使用予定教室全てについて用意</t>
  </si>
  <si>
    <t>訓練施設、設備の写真</t>
  </si>
  <si>
    <t>地図（最寄り駅又はバス停から実施施設まで）</t>
  </si>
  <si>
    <t>実施施設名、最寄駅（バス停）からの距離、所要時間（分）を記載</t>
  </si>
  <si>
    <t>データ</t>
  </si>
  <si>
    <t>法人の定款、寄付行為等の写し</t>
  </si>
  <si>
    <t>貸借対照表及び損益計算書又は消費収支計算書</t>
  </si>
  <si>
    <t>１機関１部（最新のものから過去３年分を用意）</t>
  </si>
  <si>
    <t>登記簿謄本の写しまたは賃貸借契約書の写し</t>
  </si>
  <si>
    <t>自社の個人情報取扱い規程文書等</t>
  </si>
  <si>
    <t>□</t>
  </si>
  <si>
    <t>科目名</t>
    <rPh sb="0" eb="2">
      <t>カモク</t>
    </rPh>
    <rPh sb="1" eb="3">
      <t>メナ</t>
    </rPh>
    <phoneticPr fontId="2"/>
  </si>
  <si>
    <t>科目別内容</t>
    <rPh sb="0" eb="2">
      <t>カモク</t>
    </rPh>
    <rPh sb="2" eb="3">
      <t>ベツ</t>
    </rPh>
    <rPh sb="3" eb="5">
      <t>ナイヨウ</t>
    </rPh>
    <phoneticPr fontId="2"/>
  </si>
  <si>
    <t>内　　容</t>
    <rPh sb="0" eb="1">
      <t>ウチ</t>
    </rPh>
    <rPh sb="3" eb="4">
      <t>カタチ</t>
    </rPh>
    <phoneticPr fontId="2"/>
  </si>
  <si>
    <t>科　名</t>
    <rPh sb="0" eb="1">
      <t>カ</t>
    </rPh>
    <rPh sb="2" eb="3">
      <t>メイ</t>
    </rPh>
    <phoneticPr fontId="2"/>
  </si>
  <si>
    <t>その他就職支援担当者数（人）</t>
    <rPh sb="2" eb="3">
      <t>タ</t>
    </rPh>
    <rPh sb="3" eb="5">
      <t>シュウショク</t>
    </rPh>
    <rPh sb="5" eb="7">
      <t>シエン</t>
    </rPh>
    <rPh sb="7" eb="10">
      <t>タントウシャ</t>
    </rPh>
    <rPh sb="10" eb="11">
      <t>スウ</t>
    </rPh>
    <rPh sb="12" eb="13">
      <t>ニン</t>
    </rPh>
    <phoneticPr fontId="2"/>
  </si>
  <si>
    <t>うちその他就職支援担当者数</t>
    <rPh sb="4" eb="5">
      <t>タ</t>
    </rPh>
    <rPh sb="5" eb="7">
      <t>シュウショク</t>
    </rPh>
    <rPh sb="7" eb="9">
      <t>シエン</t>
    </rPh>
    <rPh sb="9" eb="11">
      <t>タントウ</t>
    </rPh>
    <rPh sb="11" eb="12">
      <t>シャ</t>
    </rPh>
    <rPh sb="12" eb="13">
      <t>スウ</t>
    </rPh>
    <phoneticPr fontId="2"/>
  </si>
  <si>
    <t>国家資格キャリアコンサルタント</t>
    <rPh sb="0" eb="2">
      <t>コッカ</t>
    </rPh>
    <rPh sb="2" eb="4">
      <t>シカク</t>
    </rPh>
    <phoneticPr fontId="2"/>
  </si>
  <si>
    <t>キャリアコンサルタント以外のJC作成アドバイザー</t>
    <phoneticPr fontId="2"/>
  </si>
  <si>
    <t>うち国家資格キャリアコンサルタント（人）　　</t>
    <rPh sb="2" eb="4">
      <t>コッカ</t>
    </rPh>
    <rPh sb="4" eb="6">
      <t>シカク</t>
    </rPh>
    <rPh sb="18" eb="19">
      <t>ニン</t>
    </rPh>
    <phoneticPr fontId="2"/>
  </si>
  <si>
    <t>うちキャリアコンサルタント以外のJC作成アドバイザー</t>
    <rPh sb="13" eb="15">
      <t>イガイ</t>
    </rPh>
    <rPh sb="18" eb="20">
      <t>サクセイ</t>
    </rPh>
    <phoneticPr fontId="2"/>
  </si>
  <si>
    <t>訓練内容種別</t>
    <rPh sb="0" eb="2">
      <t>クンレン</t>
    </rPh>
    <rPh sb="2" eb="4">
      <t>ナイヨウ</t>
    </rPh>
    <rPh sb="4" eb="6">
      <t>シュベツ</t>
    </rPh>
    <phoneticPr fontId="2"/>
  </si>
  <si>
    <t>科目単位の１人１月あたりの経費見積（税抜）</t>
    <rPh sb="0" eb="2">
      <t>カモク</t>
    </rPh>
    <rPh sb="2" eb="4">
      <t>タンイ</t>
    </rPh>
    <rPh sb="5" eb="7">
      <t>ヒトリ</t>
    </rPh>
    <rPh sb="8" eb="9">
      <t>ガツ</t>
    </rPh>
    <rPh sb="13" eb="15">
      <t>ケイヒ</t>
    </rPh>
    <rPh sb="15" eb="17">
      <t>ミツモリ</t>
    </rPh>
    <rPh sb="18" eb="19">
      <t>ゼイ</t>
    </rPh>
    <rPh sb="19" eb="20">
      <t>ヌ</t>
    </rPh>
    <phoneticPr fontId="2"/>
  </si>
  <si>
    <t>訓練内容種別：</t>
    <rPh sb="0" eb="2">
      <t>クンレン</t>
    </rPh>
    <rPh sb="2" eb="4">
      <t>ナイヨウ</t>
    </rPh>
    <rPh sb="4" eb="6">
      <t>シュベツ</t>
    </rPh>
    <phoneticPr fontId="2"/>
  </si>
  <si>
    <t>入校期単位
（１年又は２年）の訓練時限数</t>
    <rPh sb="0" eb="2">
      <t>ニュウコウ</t>
    </rPh>
    <rPh sb="2" eb="3">
      <t>キ</t>
    </rPh>
    <rPh sb="3" eb="5">
      <t>タンイ</t>
    </rPh>
    <rPh sb="8" eb="9">
      <t>ネン</t>
    </rPh>
    <rPh sb="9" eb="10">
      <t>マタ</t>
    </rPh>
    <rPh sb="12" eb="13">
      <t>ネン</t>
    </rPh>
    <rPh sb="15" eb="17">
      <t>クンレン</t>
    </rPh>
    <rPh sb="17" eb="19">
      <t>ジゲン</t>
    </rPh>
    <rPh sb="19" eb="20">
      <t>スウ</t>
    </rPh>
    <phoneticPr fontId="2"/>
  </si>
  <si>
    <t>入校日・
修了日</t>
    <rPh sb="0" eb="3">
      <t>ニュウコウビ</t>
    </rPh>
    <rPh sb="5" eb="7">
      <t>シュウリョウ</t>
    </rPh>
    <rPh sb="7" eb="8">
      <t>ビ</t>
    </rPh>
    <phoneticPr fontId="2"/>
  </si>
  <si>
    <t>入校日</t>
    <rPh sb="0" eb="3">
      <t>ニュウコウビ</t>
    </rPh>
    <phoneticPr fontId="2"/>
  </si>
  <si>
    <t>修了日
（予定）</t>
    <rPh sb="0" eb="2">
      <t>シュウリョウ</t>
    </rPh>
    <rPh sb="2" eb="3">
      <t>ビ</t>
    </rPh>
    <rPh sb="5" eb="7">
      <t>ヨテイ</t>
    </rPh>
    <phoneticPr fontId="2"/>
  </si>
  <si>
    <t>事務責任者</t>
    <rPh sb="0" eb="2">
      <t>ジム</t>
    </rPh>
    <rPh sb="2" eb="5">
      <t>セキニンシャ</t>
    </rPh>
    <phoneticPr fontId="2"/>
  </si>
  <si>
    <t>職名</t>
    <rPh sb="0" eb="1">
      <t>ショク</t>
    </rPh>
    <rPh sb="1" eb="2">
      <t>メイ</t>
    </rPh>
    <phoneticPr fontId="2"/>
  </si>
  <si>
    <t>個人情報保護の体制</t>
    <rPh sb="0" eb="2">
      <t>コジン</t>
    </rPh>
    <rPh sb="2" eb="4">
      <t>ジョウホウ</t>
    </rPh>
    <rPh sb="4" eb="6">
      <t>ホゴ</t>
    </rPh>
    <rPh sb="7" eb="9">
      <t>タイセイ</t>
    </rPh>
    <phoneticPr fontId="2"/>
  </si>
  <si>
    <t>個人情報保護の社内規定</t>
    <rPh sb="0" eb="2">
      <t>コジン</t>
    </rPh>
    <rPh sb="2" eb="4">
      <t>ジョウホウ</t>
    </rPh>
    <rPh sb="4" eb="6">
      <t>ホゴ</t>
    </rPh>
    <rPh sb="7" eb="9">
      <t>シャナイ</t>
    </rPh>
    <rPh sb="9" eb="11">
      <t>キテイ</t>
    </rPh>
    <phoneticPr fontId="2"/>
  </si>
  <si>
    <t>第三者機関の認証</t>
    <rPh sb="0" eb="1">
      <t>ダイ</t>
    </rPh>
    <rPh sb="1" eb="3">
      <t>サンシャ</t>
    </rPh>
    <rPh sb="3" eb="5">
      <t>キカン</t>
    </rPh>
    <rPh sb="6" eb="8">
      <t>ニンショウ</t>
    </rPh>
    <phoneticPr fontId="2"/>
  </si>
  <si>
    <t>民間教育訓練機関における職業訓練サービスガイドライン研修の受講</t>
    <phoneticPr fontId="2"/>
  </si>
  <si>
    <t>４　就職実績等</t>
    <rPh sb="2" eb="4">
      <t>シュウショク</t>
    </rPh>
    <rPh sb="4" eb="6">
      <t>ジッセキ</t>
    </rPh>
    <rPh sb="6" eb="7">
      <t>トウ</t>
    </rPh>
    <phoneticPr fontId="2"/>
  </si>
  <si>
    <t>＊</t>
    <phoneticPr fontId="2"/>
  </si>
  <si>
    <t>合計</t>
    <rPh sb="0" eb="1">
      <t>ア</t>
    </rPh>
    <rPh sb="1" eb="2">
      <t>ケイ</t>
    </rPh>
    <phoneticPr fontId="2"/>
  </si>
  <si>
    <t>修了就職のうち
正社員就職</t>
    <rPh sb="0" eb="2">
      <t>シュウリョウ</t>
    </rPh>
    <rPh sb="2" eb="4">
      <t>シュウショク</t>
    </rPh>
    <rPh sb="8" eb="11">
      <t>セイシャイン</t>
    </rPh>
    <rPh sb="11" eb="13">
      <t>シュウショク</t>
    </rPh>
    <phoneticPr fontId="2"/>
  </si>
  <si>
    <t>中退</t>
    <rPh sb="0" eb="2">
      <t>チュウタイ</t>
    </rPh>
    <phoneticPr fontId="2"/>
  </si>
  <si>
    <t>入校</t>
    <rPh sb="0" eb="2">
      <t>ニュウコウ</t>
    </rPh>
    <phoneticPr fontId="2"/>
  </si>
  <si>
    <t>①</t>
  </si>
  <si>
    <t>合格発表</t>
    <rPh sb="0" eb="2">
      <t>ゴウカク</t>
    </rPh>
    <rPh sb="2" eb="4">
      <t>ハッピョウ</t>
    </rPh>
    <phoneticPr fontId="2"/>
  </si>
  <si>
    <t>月</t>
    <rPh sb="0" eb="1">
      <t>ツキ</t>
    </rPh>
    <phoneticPr fontId="2"/>
  </si>
  <si>
    <t>定員</t>
    <rPh sb="0" eb="2">
      <t>テイイン</t>
    </rPh>
    <phoneticPr fontId="2"/>
  </si>
  <si>
    <t>分</t>
    <rPh sb="0" eb="1">
      <t>フン</t>
    </rPh>
    <phoneticPr fontId="2"/>
  </si>
  <si>
    <t>実施施設名：</t>
    <rPh sb="0" eb="2">
      <t>ジッシ</t>
    </rPh>
    <rPh sb="2" eb="4">
      <t>シセツ</t>
    </rPh>
    <rPh sb="4" eb="5">
      <t>メイ</t>
    </rPh>
    <phoneticPr fontId="2"/>
  </si>
  <si>
    <t>経験
年数
（通算）</t>
    <rPh sb="0" eb="2">
      <t>ケイケン</t>
    </rPh>
    <rPh sb="3" eb="5">
      <t>ネンスウ</t>
    </rPh>
    <rPh sb="7" eb="9">
      <t>ツウサン</t>
    </rPh>
    <phoneticPr fontId="2"/>
  </si>
  <si>
    <t>○○　○○</t>
    <phoneticPr fontId="2"/>
  </si>
  <si>
    <t>○</t>
    <phoneticPr fontId="2"/>
  </si>
  <si>
    <t>××</t>
    <phoneticPr fontId="2"/>
  </si>
  <si>
    <t>６　委託費対象額内訳</t>
    <rPh sb="2" eb="4">
      <t>イタク</t>
    </rPh>
    <rPh sb="4" eb="5">
      <t>ヒ</t>
    </rPh>
    <rPh sb="8" eb="10">
      <t>ウチワケ</t>
    </rPh>
    <phoneticPr fontId="2"/>
  </si>
  <si>
    <t>契約訓練人数</t>
    <rPh sb="0" eb="2">
      <t>ケイヤク</t>
    </rPh>
    <rPh sb="2" eb="4">
      <t>クンレン</t>
    </rPh>
    <rPh sb="4" eb="6">
      <t>ニンズウ</t>
    </rPh>
    <phoneticPr fontId="2"/>
  </si>
  <si>
    <t>名</t>
    <rPh sb="0" eb="1">
      <t>メイ</t>
    </rPh>
    <phoneticPr fontId="2"/>
  </si>
  <si>
    <t>費用</t>
    <rPh sb="0" eb="2">
      <t>ヒヨウ</t>
    </rPh>
    <phoneticPr fontId="2"/>
  </si>
  <si>
    <t>金額（税抜）</t>
    <rPh sb="0" eb="2">
      <t>キンガク</t>
    </rPh>
    <rPh sb="3" eb="4">
      <t>ゼイ</t>
    </rPh>
    <rPh sb="4" eb="5">
      <t>ヌ</t>
    </rPh>
    <phoneticPr fontId="2"/>
  </si>
  <si>
    <t>根拠資料</t>
    <rPh sb="0" eb="2">
      <t>コンキョ</t>
    </rPh>
    <rPh sb="2" eb="4">
      <t>シリョウ</t>
    </rPh>
    <phoneticPr fontId="2"/>
  </si>
  <si>
    <t>説明</t>
    <rPh sb="0" eb="2">
      <t>セツメイ</t>
    </rPh>
    <phoneticPr fontId="2"/>
  </si>
  <si>
    <t>①合計（税抜）</t>
    <rPh sb="1" eb="3">
      <t>ゴウケイ</t>
    </rPh>
    <rPh sb="4" eb="5">
      <t>ゼイ</t>
    </rPh>
    <rPh sb="5" eb="6">
      <t>ヌ</t>
    </rPh>
    <phoneticPr fontId="2"/>
  </si>
  <si>
    <t>②消費税</t>
    <rPh sb="1" eb="4">
      <t>ショウヒゼイ</t>
    </rPh>
    <phoneticPr fontId="2"/>
  </si>
  <si>
    <t>③合計（税込）</t>
    <rPh sb="1" eb="3">
      <t>ゴウケイ</t>
    </rPh>
    <rPh sb="4" eb="6">
      <t>ゼイコ</t>
    </rPh>
    <phoneticPr fontId="2"/>
  </si>
  <si>
    <t>入校生委託費対象額内訳（訓練受講生1名に掛かる1年間又は2年間の総額）</t>
    <rPh sb="0" eb="3">
      <t>ニュウコウセイ</t>
    </rPh>
    <rPh sb="3" eb="5">
      <t>イタク</t>
    </rPh>
    <rPh sb="5" eb="6">
      <t>ヒ</t>
    </rPh>
    <rPh sb="6" eb="8">
      <t>タイショウ</t>
    </rPh>
    <rPh sb="8" eb="9">
      <t>ガク</t>
    </rPh>
    <rPh sb="9" eb="11">
      <t>ウチワケ</t>
    </rPh>
    <rPh sb="12" eb="14">
      <t>クンレン</t>
    </rPh>
    <rPh sb="14" eb="16">
      <t>ジュコウ</t>
    </rPh>
    <rPh sb="16" eb="17">
      <t>セイ</t>
    </rPh>
    <rPh sb="18" eb="19">
      <t>メイ</t>
    </rPh>
    <rPh sb="20" eb="21">
      <t>カ</t>
    </rPh>
    <rPh sb="24" eb="26">
      <t>ネンカン</t>
    </rPh>
    <rPh sb="26" eb="27">
      <t>マタ</t>
    </rPh>
    <rPh sb="29" eb="31">
      <t>ネンカン</t>
    </rPh>
    <rPh sb="32" eb="34">
      <t>ソウガク</t>
    </rPh>
    <phoneticPr fontId="2"/>
  </si>
  <si>
    <t>修了日（予定）</t>
    <rPh sb="0" eb="2">
      <t>シュウリョウ</t>
    </rPh>
    <rPh sb="2" eb="3">
      <t>ビ</t>
    </rPh>
    <rPh sb="4" eb="6">
      <t>ヨテイ</t>
    </rPh>
    <phoneticPr fontId="2"/>
  </si>
  <si>
    <t>うち常駐</t>
    <rPh sb="2" eb="4">
      <t>ジョウチュウ</t>
    </rPh>
    <phoneticPr fontId="2"/>
  </si>
  <si>
    <t>訓練修了後の就職支援について</t>
    <rPh sb="0" eb="2">
      <t>クンレン</t>
    </rPh>
    <rPh sb="2" eb="4">
      <t>シュウリョウ</t>
    </rPh>
    <rPh sb="4" eb="5">
      <t>ゴ</t>
    </rPh>
    <rPh sb="6" eb="8">
      <t>シュウショク</t>
    </rPh>
    <rPh sb="8" eb="10">
      <t>シエン</t>
    </rPh>
    <phoneticPr fontId="2"/>
  </si>
  <si>
    <t>訓練修了後の就職支援の可否</t>
    <rPh sb="0" eb="2">
      <t>クンレン</t>
    </rPh>
    <rPh sb="2" eb="4">
      <t>シュウリョウ</t>
    </rPh>
    <rPh sb="4" eb="5">
      <t>ゴ</t>
    </rPh>
    <rPh sb="6" eb="8">
      <t>シュウショク</t>
    </rPh>
    <rPh sb="8" eb="10">
      <t>シエン</t>
    </rPh>
    <rPh sb="11" eb="13">
      <t>カヒ</t>
    </rPh>
    <phoneticPr fontId="2"/>
  </si>
  <si>
    <t>就職支援の内容</t>
    <rPh sb="0" eb="2">
      <t>シュウショク</t>
    </rPh>
    <rPh sb="2" eb="4">
      <t>シエン</t>
    </rPh>
    <rPh sb="5" eb="7">
      <t>ナイヨウ</t>
    </rPh>
    <phoneticPr fontId="2"/>
  </si>
  <si>
    <t>訓練期間</t>
    <rPh sb="0" eb="2">
      <t>クンレン</t>
    </rPh>
    <rPh sb="2" eb="4">
      <t>キカン</t>
    </rPh>
    <phoneticPr fontId="2"/>
  </si>
  <si>
    <t>年</t>
    <rPh sb="0" eb="1">
      <t>ネン</t>
    </rPh>
    <phoneticPr fontId="2"/>
  </si>
  <si>
    <t>訓練期間
（年）</t>
    <rPh sb="0" eb="2">
      <t>クンレン</t>
    </rPh>
    <rPh sb="2" eb="4">
      <t>キカン</t>
    </rPh>
    <rPh sb="6" eb="7">
      <t>ネン</t>
    </rPh>
    <phoneticPr fontId="2"/>
  </si>
  <si>
    <t>１人１月あたりの経費見積（税抜）</t>
    <rPh sb="1" eb="2">
      <t>リ</t>
    </rPh>
    <rPh sb="3" eb="4">
      <t>ツキ</t>
    </rPh>
    <rPh sb="8" eb="10">
      <t>ケイヒ</t>
    </rPh>
    <rPh sb="10" eb="12">
      <t>ミツモ</t>
    </rPh>
    <rPh sb="13" eb="15">
      <t>ゼイヌキ</t>
    </rPh>
    <phoneticPr fontId="2"/>
  </si>
  <si>
    <t>見積額の総額（税抜）</t>
    <rPh sb="0" eb="2">
      <t>ミツ</t>
    </rPh>
    <rPh sb="2" eb="3">
      <t>ガク</t>
    </rPh>
    <rPh sb="4" eb="6">
      <t>ソウガク</t>
    </rPh>
    <rPh sb="7" eb="8">
      <t>ゼイ</t>
    </rPh>
    <rPh sb="8" eb="9">
      <t>ヌ</t>
    </rPh>
    <phoneticPr fontId="2"/>
  </si>
  <si>
    <t>教室とは別に設置※４</t>
    <rPh sb="0" eb="2">
      <t>キョウシツ</t>
    </rPh>
    <rPh sb="4" eb="5">
      <t>ベツ</t>
    </rPh>
    <rPh sb="6" eb="8">
      <t>セッチ</t>
    </rPh>
    <phoneticPr fontId="2"/>
  </si>
  <si>
    <r>
      <t xml:space="preserve">机の形状
</t>
    </r>
    <r>
      <rPr>
        <sz val="10"/>
        <color indexed="8"/>
        <rFont val="ＭＳ Ｐゴシック"/>
        <family val="3"/>
        <charset val="128"/>
      </rPr>
      <t>※５</t>
    </r>
    <rPh sb="0" eb="1">
      <t>ツクエ</t>
    </rPh>
    <rPh sb="2" eb="4">
      <t>ケイジョウ</t>
    </rPh>
    <phoneticPr fontId="2"/>
  </si>
  <si>
    <t>※５　1人用、2人用等を記入</t>
    <rPh sb="4" eb="6">
      <t>ニンヨウ</t>
    </rPh>
    <rPh sb="8" eb="10">
      <t>ニンヨウ</t>
    </rPh>
    <rPh sb="10" eb="11">
      <t>トウ</t>
    </rPh>
    <rPh sb="12" eb="14">
      <t>キニュウ</t>
    </rPh>
    <phoneticPr fontId="2"/>
  </si>
  <si>
    <t>教室とは別に設置※７</t>
    <rPh sb="0" eb="2">
      <t>キョウシツ</t>
    </rPh>
    <rPh sb="4" eb="5">
      <t>ベツ</t>
    </rPh>
    <rPh sb="6" eb="8">
      <t>セッチ</t>
    </rPh>
    <phoneticPr fontId="2"/>
  </si>
  <si>
    <t>↑1400時限以上</t>
    <rPh sb="5" eb="7">
      <t>ジゲン</t>
    </rPh>
    <rPh sb="7" eb="9">
      <t>イジョウ</t>
    </rPh>
    <phoneticPr fontId="2"/>
  </si>
  <si>
    <t>　ただし、本科生の授業が90分の場合は45分として2時限分と扱う）</t>
    <rPh sb="5" eb="8">
      <t>ホンカセイ</t>
    </rPh>
    <rPh sb="9" eb="11">
      <t>ジュギョウ</t>
    </rPh>
    <rPh sb="14" eb="15">
      <t>フン</t>
    </rPh>
    <rPh sb="16" eb="18">
      <t>バアイ</t>
    </rPh>
    <rPh sb="21" eb="22">
      <t>フン</t>
    </rPh>
    <rPh sb="26" eb="28">
      <t>ジゲン</t>
    </rPh>
    <rPh sb="28" eb="29">
      <t>ブン</t>
    </rPh>
    <rPh sb="30" eb="31">
      <t>アツカ</t>
    </rPh>
    <phoneticPr fontId="2"/>
  </si>
  <si>
    <t>入校日・修了日</t>
    <rPh sb="0" eb="3">
      <t>ニュウコウビ</t>
    </rPh>
    <rPh sb="4" eb="6">
      <t>シュウリョウ</t>
    </rPh>
    <rPh sb="6" eb="7">
      <t>ビ</t>
    </rPh>
    <phoneticPr fontId="2"/>
  </si>
  <si>
    <t>合格発表日</t>
    <rPh sb="0" eb="2">
      <t>ゴウカク</t>
    </rPh>
    <rPh sb="2" eb="4">
      <t>ハッピョウ</t>
    </rPh>
    <rPh sb="4" eb="5">
      <t>ビ</t>
    </rPh>
    <phoneticPr fontId="2"/>
  </si>
  <si>
    <t>民間教育訓練期間におけるサービスガイドライン研修受講の有無</t>
    <rPh sb="0" eb="2">
      <t>ミンカン</t>
    </rPh>
    <rPh sb="2" eb="4">
      <t>キョウイク</t>
    </rPh>
    <rPh sb="4" eb="6">
      <t>クンレン</t>
    </rPh>
    <rPh sb="6" eb="8">
      <t>キカン</t>
    </rPh>
    <rPh sb="22" eb="24">
      <t>ケンシュウ</t>
    </rPh>
    <rPh sb="24" eb="26">
      <t>ジュコウ</t>
    </rPh>
    <rPh sb="27" eb="29">
      <t>ウム</t>
    </rPh>
    <phoneticPr fontId="2"/>
  </si>
  <si>
    <t>職業紹介権の有無
※１１</t>
    <rPh sb="0" eb="2">
      <t>ショクギョウ</t>
    </rPh>
    <rPh sb="2" eb="4">
      <t>ショウカイ</t>
    </rPh>
    <rPh sb="4" eb="5">
      <t>ケン</t>
    </rPh>
    <rPh sb="6" eb="8">
      <t>ウム</t>
    </rPh>
    <phoneticPr fontId="2"/>
  </si>
  <si>
    <t>※１１　紹介権がある場合は該当するところに○を記入</t>
    <rPh sb="4" eb="6">
      <t>ショウカイ</t>
    </rPh>
    <rPh sb="6" eb="7">
      <t>ケン</t>
    </rPh>
    <rPh sb="10" eb="12">
      <t>バアイ</t>
    </rPh>
    <rPh sb="13" eb="15">
      <t>ガイトウ</t>
    </rPh>
    <rPh sb="23" eb="25">
      <t>キニュウ</t>
    </rPh>
    <phoneticPr fontId="2"/>
  </si>
  <si>
    <t>就職支援室
※１２</t>
    <rPh sb="0" eb="2">
      <t>シュウショク</t>
    </rPh>
    <rPh sb="2" eb="4">
      <t>シエン</t>
    </rPh>
    <rPh sb="4" eb="5">
      <t>シツ</t>
    </rPh>
    <phoneticPr fontId="2"/>
  </si>
  <si>
    <t>※１２　該当する項目に〇を記入</t>
    <rPh sb="4" eb="6">
      <t>ガイトウ</t>
    </rPh>
    <rPh sb="8" eb="10">
      <t>コウモク</t>
    </rPh>
    <rPh sb="13" eb="15">
      <t>キニュウ</t>
    </rPh>
    <phoneticPr fontId="2"/>
  </si>
  <si>
    <t>インターネット（常時開放・時間限定)※１３</t>
    <rPh sb="8" eb="10">
      <t>ジョウジ</t>
    </rPh>
    <rPh sb="10" eb="12">
      <t>カイホウ</t>
    </rPh>
    <rPh sb="13" eb="15">
      <t>ジカン</t>
    </rPh>
    <rPh sb="15" eb="17">
      <t>ゲンテイ</t>
    </rPh>
    <phoneticPr fontId="2"/>
  </si>
  <si>
    <t>※１３　常時開放又は時間限定と記入</t>
    <rPh sb="4" eb="6">
      <t>ジョウジ</t>
    </rPh>
    <rPh sb="6" eb="8">
      <t>カイホウ</t>
    </rPh>
    <rPh sb="8" eb="9">
      <t>マタ</t>
    </rPh>
    <rPh sb="10" eb="12">
      <t>ジカン</t>
    </rPh>
    <rPh sb="12" eb="14">
      <t>ゲンテイ</t>
    </rPh>
    <rPh sb="15" eb="17">
      <t>キニュウ</t>
    </rPh>
    <phoneticPr fontId="2"/>
  </si>
  <si>
    <t>求人情報誌
の常備有無
※１４</t>
    <rPh sb="0" eb="2">
      <t>キュウジン</t>
    </rPh>
    <rPh sb="2" eb="5">
      <t>ジョウホウシ</t>
    </rPh>
    <rPh sb="7" eb="9">
      <t>ジョウビ</t>
    </rPh>
    <rPh sb="9" eb="11">
      <t>ウム</t>
    </rPh>
    <phoneticPr fontId="2"/>
  </si>
  <si>
    <t>求人情報誌
の種類
※１４</t>
    <rPh sb="0" eb="2">
      <t>キュウジン</t>
    </rPh>
    <rPh sb="2" eb="5">
      <t>ジョウホウシ</t>
    </rPh>
    <rPh sb="7" eb="9">
      <t>シュルイ</t>
    </rPh>
    <phoneticPr fontId="2"/>
  </si>
  <si>
    <t>その他の求人開拓等について
※１４</t>
    <rPh sb="2" eb="3">
      <t>タ</t>
    </rPh>
    <rPh sb="4" eb="6">
      <t>キュウジン</t>
    </rPh>
    <rPh sb="6" eb="8">
      <t>カイタク</t>
    </rPh>
    <rPh sb="8" eb="9">
      <t>トウ</t>
    </rPh>
    <phoneticPr fontId="2"/>
  </si>
  <si>
    <t>※１４　「求人情報誌」は常備する冊子の種類、「その他」は支援内容を具体的に記入</t>
    <rPh sb="5" eb="7">
      <t>キュウジン</t>
    </rPh>
    <rPh sb="7" eb="10">
      <t>ジョウホウシ</t>
    </rPh>
    <rPh sb="12" eb="14">
      <t>ジョウビ</t>
    </rPh>
    <rPh sb="16" eb="18">
      <t>サッシ</t>
    </rPh>
    <rPh sb="19" eb="21">
      <t>シュルイ</t>
    </rPh>
    <rPh sb="25" eb="26">
      <t>タ</t>
    </rPh>
    <rPh sb="28" eb="30">
      <t>シエン</t>
    </rPh>
    <rPh sb="30" eb="32">
      <t>ナイヨウ</t>
    </rPh>
    <rPh sb="33" eb="36">
      <t>グタイテキ</t>
    </rPh>
    <rPh sb="37" eb="39">
      <t>キニュウ</t>
    </rPh>
    <phoneticPr fontId="2"/>
  </si>
  <si>
    <t>実施の有無
※１５</t>
    <rPh sb="0" eb="2">
      <t>ジッシ</t>
    </rPh>
    <rPh sb="3" eb="5">
      <t>ウム</t>
    </rPh>
    <phoneticPr fontId="2"/>
  </si>
  <si>
    <t>※１５　実施する場合は有、実施しない場合は無を記入</t>
    <rPh sb="4" eb="6">
      <t>ジッシ</t>
    </rPh>
    <rPh sb="8" eb="10">
      <t>バアイ</t>
    </rPh>
    <rPh sb="11" eb="12">
      <t>アリ</t>
    </rPh>
    <rPh sb="13" eb="15">
      <t>ジッシ</t>
    </rPh>
    <rPh sb="18" eb="20">
      <t>バアイ</t>
    </rPh>
    <rPh sb="21" eb="22">
      <t>ナシ</t>
    </rPh>
    <rPh sb="23" eb="25">
      <t>キニュウ</t>
    </rPh>
    <phoneticPr fontId="2"/>
  </si>
  <si>
    <t>※１６　実施できる場合は○を記入</t>
    <rPh sb="4" eb="6">
      <t>ジッシ</t>
    </rPh>
    <rPh sb="9" eb="11">
      <t>バアイ</t>
    </rPh>
    <rPh sb="14" eb="16">
      <t>キニュウ</t>
    </rPh>
    <phoneticPr fontId="2"/>
  </si>
  <si>
    <t>就職支援詳細</t>
    <rPh sb="0" eb="2">
      <t>シュウショク</t>
    </rPh>
    <rPh sb="2" eb="4">
      <t>シエン</t>
    </rPh>
    <rPh sb="4" eb="6">
      <t>ショウサイ</t>
    </rPh>
    <phoneticPr fontId="2"/>
  </si>
  <si>
    <t>観光</t>
    <rPh sb="0" eb="2">
      <t>カンコウ</t>
    </rPh>
    <phoneticPr fontId="2"/>
  </si>
  <si>
    <t>情報</t>
    <rPh sb="0" eb="2">
      <t>ジョウホウ</t>
    </rPh>
    <phoneticPr fontId="2"/>
  </si>
  <si>
    <t>会計</t>
    <rPh sb="0" eb="2">
      <t>カイケイ</t>
    </rPh>
    <phoneticPr fontId="2"/>
  </si>
  <si>
    <t>訓練要件</t>
    <rPh sb="0" eb="2">
      <t>クンレン</t>
    </rPh>
    <rPh sb="2" eb="4">
      <t>ヨウケン</t>
    </rPh>
    <phoneticPr fontId="2"/>
  </si>
  <si>
    <t>科目名</t>
    <rPh sb="0" eb="2">
      <t>カモク</t>
    </rPh>
    <rPh sb="2" eb="3">
      <t>メイ</t>
    </rPh>
    <phoneticPr fontId="2"/>
  </si>
  <si>
    <t>科目</t>
    <rPh sb="0" eb="2">
      <t>カモク</t>
    </rPh>
    <phoneticPr fontId="2"/>
  </si>
  <si>
    <t>人</t>
    <rPh sb="0" eb="1">
      <t>ニン</t>
    </rPh>
    <phoneticPr fontId="2"/>
  </si>
  <si>
    <t>最低履行人数</t>
    <rPh sb="0" eb="2">
      <t>サイテイ</t>
    </rPh>
    <rPh sb="2" eb="4">
      <t>リコウ</t>
    </rPh>
    <rPh sb="4" eb="6">
      <t>ニンズウ</t>
    </rPh>
    <phoneticPr fontId="2"/>
  </si>
  <si>
    <t>認定日</t>
    <rPh sb="0" eb="2">
      <t>ニンテイ</t>
    </rPh>
    <rPh sb="2" eb="3">
      <t>ビ</t>
    </rPh>
    <phoneticPr fontId="2"/>
  </si>
  <si>
    <t>訓練内容種別：</t>
    <phoneticPr fontId="2"/>
  </si>
  <si>
    <t>直近2年間に修了した提案科目と同一内容の本科</t>
    <rPh sb="0" eb="2">
      <t>チョッキン</t>
    </rPh>
    <rPh sb="3" eb="5">
      <t>ネンカン</t>
    </rPh>
    <rPh sb="6" eb="8">
      <t>シュウリョウ</t>
    </rPh>
    <rPh sb="10" eb="12">
      <t>テイアン</t>
    </rPh>
    <rPh sb="12" eb="14">
      <t>カモク</t>
    </rPh>
    <rPh sb="15" eb="17">
      <t>ドウイツ</t>
    </rPh>
    <rPh sb="17" eb="19">
      <t>ナイヨウ</t>
    </rPh>
    <rPh sb="20" eb="22">
      <t>ホンカ</t>
    </rPh>
    <phoneticPr fontId="2"/>
  </si>
  <si>
    <t>（１）訓練カリキュラムについて（科目の設定理由、訓練の必要性、カリキュラムの特色、本資料Ⅰの２(1)又は(2)の場合は訓練中に目指す資格）</t>
    <rPh sb="3" eb="5">
      <t>クンレン</t>
    </rPh>
    <rPh sb="16" eb="18">
      <t>カモク</t>
    </rPh>
    <rPh sb="19" eb="21">
      <t>セッテイ</t>
    </rPh>
    <rPh sb="21" eb="23">
      <t>リユウ</t>
    </rPh>
    <rPh sb="24" eb="26">
      <t>クンレン</t>
    </rPh>
    <rPh sb="27" eb="30">
      <t>ヒツヨウセイ</t>
    </rPh>
    <rPh sb="38" eb="40">
      <t>トクショク</t>
    </rPh>
    <rPh sb="41" eb="42">
      <t>ホン</t>
    </rPh>
    <rPh sb="42" eb="44">
      <t>シリョウ</t>
    </rPh>
    <rPh sb="50" eb="51">
      <t>マタ</t>
    </rPh>
    <rPh sb="56" eb="58">
      <t>バアイ</t>
    </rPh>
    <rPh sb="59" eb="62">
      <t>クンレンチュウ</t>
    </rPh>
    <rPh sb="63" eb="65">
      <t>メザ</t>
    </rPh>
    <rPh sb="66" eb="68">
      <t>シカク</t>
    </rPh>
    <phoneticPr fontId="2"/>
  </si>
  <si>
    <t>履修後取得可能な資格及び目標とする資格の概要、試験実施機関、団体等（HPの写し、受験要領等）</t>
  </si>
  <si>
    <t>科目ごとに１部</t>
  </si>
  <si>
    <t>職業紹介事業許可証の写し（有とした場合）</t>
  </si>
  <si>
    <t>１機関１部</t>
  </si>
  <si>
    <t>【共通】</t>
    <rPh sb="1" eb="3">
      <t>キョウツウ</t>
    </rPh>
    <phoneticPr fontId="2"/>
  </si>
  <si>
    <r>
      <t xml:space="preserve">科目ごとに１部
</t>
    </r>
    <r>
      <rPr>
        <sz val="9"/>
        <rFont val="ＭＳ Ｐゴシック"/>
        <family val="3"/>
        <charset val="128"/>
      </rPr>
      <t>（※訓練要件(1)又は(2)に該当する科目の場合は必須）</t>
    </r>
    <phoneticPr fontId="2"/>
  </si>
  <si>
    <r>
      <t xml:space="preserve">１機関１部
</t>
    </r>
    <r>
      <rPr>
        <sz val="9"/>
        <rFont val="ＭＳ Ｐゴシック"/>
        <family val="3"/>
        <charset val="128"/>
      </rPr>
      <t>＊個人立専修学校の場合は、認可書の写し、設置者の住民票及び印鑑登録証明書等を提出</t>
    </r>
    <phoneticPr fontId="2"/>
  </si>
  <si>
    <t>⑫</t>
  </si>
  <si>
    <t>委託費内訳の根拠資料</t>
  </si>
  <si>
    <t>１機関１部
＊データがあればデータも提出</t>
    <phoneticPr fontId="2"/>
  </si>
  <si>
    <t>【職業実践専門課程のみ】</t>
    <phoneticPr fontId="2"/>
  </si>
  <si>
    <t>文部科学大臣の認定を受けていることの証明の写し</t>
  </si>
  <si>
    <r>
      <t xml:space="preserve">「職業実践専門課程の基本情報」
</t>
    </r>
    <r>
      <rPr>
        <sz val="10"/>
        <rFont val="ＭＳ Ｐゴシック"/>
        <family val="3"/>
        <charset val="128"/>
      </rPr>
      <t>（「専修学校の専門課程における職業実践専門課程の認定に関する規程」に関する実施要項の別紙様式４）</t>
    </r>
    <phoneticPr fontId="2"/>
  </si>
  <si>
    <t>【専門職大学院のみ】</t>
    <phoneticPr fontId="2"/>
  </si>
  <si>
    <t>訓練カリキュラム（シラバス等）</t>
  </si>
  <si>
    <t>専門職大学院として認定を受けていることの証明の写し</t>
  </si>
  <si>
    <t>訓練要件
※２</t>
    <rPh sb="0" eb="2">
      <t>クンレン</t>
    </rPh>
    <rPh sb="2" eb="4">
      <t>ヨウケン</t>
    </rPh>
    <phoneticPr fontId="2"/>
  </si>
  <si>
    <t>※２　右記の要件のうち該当するものを選択</t>
    <rPh sb="3" eb="5">
      <t>ウキ</t>
    </rPh>
    <rPh sb="6" eb="8">
      <t>ヨウケン</t>
    </rPh>
    <rPh sb="11" eb="13">
      <t>ガイトウ</t>
    </rPh>
    <rPh sb="18" eb="20">
      <t>センタク</t>
    </rPh>
    <phoneticPr fontId="2"/>
  </si>
  <si>
    <t>認定日
※３</t>
    <rPh sb="0" eb="2">
      <t>ニンテイ</t>
    </rPh>
    <rPh sb="2" eb="3">
      <t>ビ</t>
    </rPh>
    <phoneticPr fontId="2"/>
  </si>
  <si>
    <t>※４　専修学校・企業・事業主・NPO・その他(具体的に)</t>
    <rPh sb="3" eb="5">
      <t>センシュウ</t>
    </rPh>
    <rPh sb="5" eb="7">
      <t>ガッコウ</t>
    </rPh>
    <rPh sb="8" eb="10">
      <t>キギョウ</t>
    </rPh>
    <rPh sb="11" eb="14">
      <t>ジギョウヌシ</t>
    </rPh>
    <rPh sb="21" eb="22">
      <t>タ</t>
    </rPh>
    <rPh sb="23" eb="26">
      <t>グタイテキ</t>
    </rPh>
    <phoneticPr fontId="2"/>
  </si>
  <si>
    <t>学校の属性※４</t>
    <rPh sb="0" eb="2">
      <t>ガッコウ</t>
    </rPh>
    <rPh sb="3" eb="5">
      <t>ゾクセイ</t>
    </rPh>
    <phoneticPr fontId="2"/>
  </si>
  <si>
    <t>※６　OA室を教室１とは別に設け、訓練で使用する場合有を記入し「教室２」にOA室の仕様を記載する</t>
    <rPh sb="5" eb="6">
      <t>シツ</t>
    </rPh>
    <rPh sb="7" eb="9">
      <t>キョウシツ</t>
    </rPh>
    <rPh sb="12" eb="13">
      <t>ベツ</t>
    </rPh>
    <rPh sb="14" eb="15">
      <t>モウ</t>
    </rPh>
    <rPh sb="17" eb="19">
      <t>クンレン</t>
    </rPh>
    <rPh sb="20" eb="22">
      <t>シヨウ</t>
    </rPh>
    <rPh sb="24" eb="26">
      <t>バアイ</t>
    </rPh>
    <rPh sb="26" eb="27">
      <t>アリ</t>
    </rPh>
    <rPh sb="28" eb="30">
      <t>キニュウ</t>
    </rPh>
    <rPh sb="32" eb="34">
      <t>キョウシツ</t>
    </rPh>
    <rPh sb="39" eb="40">
      <t>シツ</t>
    </rPh>
    <rPh sb="41" eb="43">
      <t>シヨウ</t>
    </rPh>
    <rPh sb="44" eb="46">
      <t>キサイ</t>
    </rPh>
    <phoneticPr fontId="2"/>
  </si>
  <si>
    <t>※８　1人用、2人用等を記入</t>
    <rPh sb="4" eb="6">
      <t>ニンヨウ</t>
    </rPh>
    <rPh sb="8" eb="10">
      <t>ニンヨウ</t>
    </rPh>
    <rPh sb="10" eb="11">
      <t>トウ</t>
    </rPh>
    <rPh sb="12" eb="14">
      <t>キニュウ</t>
    </rPh>
    <phoneticPr fontId="2"/>
  </si>
  <si>
    <t>教室１以外の
OA室の設置
の有無
※９</t>
    <rPh sb="0" eb="2">
      <t>キョウシツ</t>
    </rPh>
    <rPh sb="3" eb="5">
      <t>イガイ</t>
    </rPh>
    <rPh sb="9" eb="10">
      <t>シツ</t>
    </rPh>
    <rPh sb="11" eb="13">
      <t>セッチ</t>
    </rPh>
    <rPh sb="15" eb="17">
      <t>ウム</t>
    </rPh>
    <phoneticPr fontId="2"/>
  </si>
  <si>
    <t>※９　選択不要</t>
    <rPh sb="3" eb="5">
      <t>センタク</t>
    </rPh>
    <rPh sb="5" eb="7">
      <t>フヨウ</t>
    </rPh>
    <phoneticPr fontId="2"/>
  </si>
  <si>
    <t>喫煙所
※１０</t>
    <rPh sb="0" eb="2">
      <t>キツエン</t>
    </rPh>
    <rPh sb="2" eb="3">
      <t>ジョ</t>
    </rPh>
    <phoneticPr fontId="2"/>
  </si>
  <si>
    <t>休憩室
※１０</t>
    <rPh sb="0" eb="3">
      <t>キュウケイシツ</t>
    </rPh>
    <phoneticPr fontId="2"/>
  </si>
  <si>
    <t>　概ね全国平均以上である場合は１年で700時限以上でも可</t>
    <phoneticPr fontId="2"/>
  </si>
  <si>
    <t>複数ある場合は、①○/②○と番号及び/でわかるように記載すること。</t>
    <rPh sb="0" eb="2">
      <t>フクスウ</t>
    </rPh>
    <rPh sb="4" eb="6">
      <t>バアイ</t>
    </rPh>
    <rPh sb="14" eb="16">
      <t>バンゴウ</t>
    </rPh>
    <rPh sb="16" eb="17">
      <t>オヨ</t>
    </rPh>
    <rPh sb="26" eb="28">
      <t>キサイ</t>
    </rPh>
    <phoneticPr fontId="2"/>
  </si>
  <si>
    <t>※１０　該当する項目に○を記入</t>
    <rPh sb="4" eb="6">
      <t>ガイトウ</t>
    </rPh>
    <rPh sb="8" eb="10">
      <t>コウモク</t>
    </rPh>
    <rPh sb="13" eb="15">
      <t>キニュウ</t>
    </rPh>
    <phoneticPr fontId="2"/>
  </si>
  <si>
    <t>※１３　訓練開始前に受講対象者が取得していることが望ましい資格等</t>
    <rPh sb="4" eb="6">
      <t>クンレン</t>
    </rPh>
    <rPh sb="6" eb="9">
      <t>カイシマエ</t>
    </rPh>
    <rPh sb="10" eb="12">
      <t>ジュコウ</t>
    </rPh>
    <rPh sb="12" eb="15">
      <t>タイショウシャ</t>
    </rPh>
    <rPh sb="16" eb="18">
      <t>シュトク</t>
    </rPh>
    <rPh sb="25" eb="26">
      <t>ノゾ</t>
    </rPh>
    <rPh sb="29" eb="31">
      <t>シカク</t>
    </rPh>
    <rPh sb="31" eb="32">
      <t>ナド</t>
    </rPh>
    <phoneticPr fontId="2"/>
  </si>
  <si>
    <t>うち
指導員免許
取得者数
※１１</t>
    <rPh sb="3" eb="6">
      <t>シドウイン</t>
    </rPh>
    <rPh sb="6" eb="8">
      <t>メンキョ</t>
    </rPh>
    <rPh sb="9" eb="11">
      <t>シュトク</t>
    </rPh>
    <rPh sb="11" eb="12">
      <t>シャ</t>
    </rPh>
    <rPh sb="12" eb="13">
      <t>カズ</t>
    </rPh>
    <phoneticPr fontId="2"/>
  </si>
  <si>
    <t>うち
教員免許
取得者数
※１１</t>
    <rPh sb="3" eb="5">
      <t>キョウイン</t>
    </rPh>
    <rPh sb="5" eb="7">
      <t>メンキョ</t>
    </rPh>
    <rPh sb="8" eb="10">
      <t>シュトク</t>
    </rPh>
    <rPh sb="10" eb="11">
      <t>シャ</t>
    </rPh>
    <rPh sb="11" eb="12">
      <t>カズ</t>
    </rPh>
    <phoneticPr fontId="2"/>
  </si>
  <si>
    <t>内能力開発促進法第三十条の二第二項該当者数
※１１</t>
    <rPh sb="0" eb="1">
      <t>ウチ</t>
    </rPh>
    <rPh sb="1" eb="3">
      <t>ノウリョク</t>
    </rPh>
    <rPh sb="3" eb="5">
      <t>カイハツ</t>
    </rPh>
    <rPh sb="5" eb="8">
      <t>ソクシンホウ</t>
    </rPh>
    <rPh sb="8" eb="9">
      <t>ダイ</t>
    </rPh>
    <rPh sb="9" eb="12">
      <t>３０ジョウ</t>
    </rPh>
    <rPh sb="13" eb="14">
      <t>２</t>
    </rPh>
    <rPh sb="14" eb="15">
      <t>ダイ</t>
    </rPh>
    <rPh sb="15" eb="17">
      <t>２コウ</t>
    </rPh>
    <rPh sb="17" eb="20">
      <t>ガイトウシャ</t>
    </rPh>
    <rPh sb="20" eb="21">
      <t>カズ</t>
    </rPh>
    <phoneticPr fontId="2"/>
  </si>
  <si>
    <t>※１２　実績がある場合は有、無い場合は無を記入</t>
    <rPh sb="4" eb="6">
      <t>ジッセキ</t>
    </rPh>
    <rPh sb="9" eb="11">
      <t>バアイ</t>
    </rPh>
    <rPh sb="12" eb="13">
      <t>アリ</t>
    </rPh>
    <rPh sb="14" eb="15">
      <t>ナ</t>
    </rPh>
    <rPh sb="16" eb="18">
      <t>バアイ</t>
    </rPh>
    <rPh sb="19" eb="20">
      <t>ナシ</t>
    </rPh>
    <rPh sb="21" eb="23">
      <t>キニュウ</t>
    </rPh>
    <phoneticPr fontId="2"/>
  </si>
  <si>
    <t>事務責任者
※１３</t>
    <rPh sb="0" eb="2">
      <t>ジム</t>
    </rPh>
    <rPh sb="2" eb="5">
      <t>セキニンシャ</t>
    </rPh>
    <phoneticPr fontId="2"/>
  </si>
  <si>
    <t>※１３　訓練事務に関する責任者</t>
    <rPh sb="4" eb="6">
      <t>クンレン</t>
    </rPh>
    <rPh sb="6" eb="8">
      <t>ジム</t>
    </rPh>
    <rPh sb="9" eb="10">
      <t>カン</t>
    </rPh>
    <rPh sb="12" eb="15">
      <t>セキニンシャ</t>
    </rPh>
    <phoneticPr fontId="2"/>
  </si>
  <si>
    <t>&lt;訓練要件について＞</t>
    <rPh sb="1" eb="3">
      <t>クンレン</t>
    </rPh>
    <rPh sb="3" eb="5">
      <t>ヨウケン</t>
    </rPh>
    <phoneticPr fontId="2"/>
  </si>
  <si>
    <t>訓練要件：</t>
    <rPh sb="0" eb="2">
      <t>クンレン</t>
    </rPh>
    <rPh sb="2" eb="4">
      <t>ヨウケン</t>
    </rPh>
    <phoneticPr fontId="2"/>
  </si>
  <si>
    <t>※上記①を訓練月数で割り返した金額（小数点以下四捨五入）</t>
    <rPh sb="1" eb="3">
      <t>ジョウキ</t>
    </rPh>
    <rPh sb="5" eb="7">
      <t>クンレン</t>
    </rPh>
    <rPh sb="7" eb="9">
      <t>ツキスウ</t>
    </rPh>
    <rPh sb="10" eb="11">
      <t>ワ</t>
    </rPh>
    <rPh sb="12" eb="13">
      <t>カエ</t>
    </rPh>
    <rPh sb="15" eb="17">
      <t>キンガク</t>
    </rPh>
    <rPh sb="18" eb="21">
      <t>ショウスウテン</t>
    </rPh>
    <rPh sb="21" eb="23">
      <t>イカ</t>
    </rPh>
    <rPh sb="23" eb="27">
      <t>シシャゴニュウ</t>
    </rPh>
    <phoneticPr fontId="2"/>
  </si>
  <si>
    <t>東京都チェック欄</t>
    <rPh sb="0" eb="3">
      <t>トウキョウト</t>
    </rPh>
    <rPh sb="7" eb="8">
      <t>ラン</t>
    </rPh>
    <phoneticPr fontId="2"/>
  </si>
  <si>
    <t>修了（Ａ）</t>
    <rPh sb="0" eb="2">
      <t>シュウリョウ</t>
    </rPh>
    <phoneticPr fontId="2"/>
  </si>
  <si>
    <t>開講時期</t>
    <rPh sb="0" eb="2">
      <t>カイコウ</t>
    </rPh>
    <rPh sb="2" eb="4">
      <t>ジキ</t>
    </rPh>
    <phoneticPr fontId="2"/>
  </si>
  <si>
    <t>中退就職のうち正社員就職（Ｂ）</t>
    <rPh sb="0" eb="2">
      <t>チュウタイ</t>
    </rPh>
    <rPh sb="2" eb="4">
      <t>シュウショク</t>
    </rPh>
    <rPh sb="7" eb="10">
      <t>セイシャイン</t>
    </rPh>
    <rPh sb="10" eb="12">
      <t>シュウショク</t>
    </rPh>
    <phoneticPr fontId="2"/>
  </si>
  <si>
    <t>修了就職のうち正社員就職（Ｃ）</t>
    <rPh sb="0" eb="2">
      <t>シュウリョウ</t>
    </rPh>
    <rPh sb="2" eb="4">
      <t>シュウショク</t>
    </rPh>
    <rPh sb="7" eb="10">
      <t>セイシャイン</t>
    </rPh>
    <rPh sb="10" eb="12">
      <t>シュウショク</t>
    </rPh>
    <phoneticPr fontId="2"/>
  </si>
  <si>
    <t>正社員就職率</t>
    <rPh sb="0" eb="3">
      <t>セイシャイン</t>
    </rPh>
    <rPh sb="3" eb="5">
      <t>シュウショク</t>
    </rPh>
    <rPh sb="5" eb="6">
      <t>リツ</t>
    </rPh>
    <phoneticPr fontId="2"/>
  </si>
  <si>
    <t>正社員就職実績（率）：（正社員就職者（Ｃ）＋中退正社員就職者（Ｂ））／（修了者（Ａ）＋中退正社員就職者（Ｂ））〔小数点第２位四捨五入〕</t>
    <rPh sb="0" eb="3">
      <t>セイシャイン</t>
    </rPh>
    <rPh sb="3" eb="5">
      <t>シュウショク</t>
    </rPh>
    <rPh sb="5" eb="7">
      <t>ジッセキ</t>
    </rPh>
    <rPh sb="8" eb="9">
      <t>リツ</t>
    </rPh>
    <rPh sb="12" eb="13">
      <t>シュウセイ</t>
    </rPh>
    <rPh sb="13" eb="14">
      <t>シュウセイ</t>
    </rPh>
    <rPh sb="15" eb="17">
      <t>シュウショク</t>
    </rPh>
    <rPh sb="17" eb="18">
      <t>シャ</t>
    </rPh>
    <rPh sb="22" eb="24">
      <t>チュウタイ</t>
    </rPh>
    <rPh sb="24" eb="27">
      <t>セイシャイン</t>
    </rPh>
    <rPh sb="27" eb="29">
      <t>シュウショク</t>
    </rPh>
    <rPh sb="29" eb="30">
      <t>シャ</t>
    </rPh>
    <rPh sb="36" eb="39">
      <t>シュウリョウシャ</t>
    </rPh>
    <rPh sb="43" eb="45">
      <t>チュウタイ</t>
    </rPh>
    <rPh sb="45" eb="48">
      <t>セイシャイン</t>
    </rPh>
    <rPh sb="48" eb="51">
      <t>シュウショクシャ</t>
    </rPh>
    <rPh sb="56" eb="59">
      <t>ショウスウテン</t>
    </rPh>
    <rPh sb="59" eb="60">
      <t>ダイ</t>
    </rPh>
    <rPh sb="61" eb="62">
      <t>イ</t>
    </rPh>
    <rPh sb="62" eb="66">
      <t>シシャゴニュウ</t>
    </rPh>
    <phoneticPr fontId="2"/>
  </si>
  <si>
    <t>うちキャリアコンサルタント以外のJC作成アドバイザー（人）　　</t>
    <rPh sb="13" eb="15">
      <t>イガイ</t>
    </rPh>
    <rPh sb="18" eb="20">
      <t>サクセイ</t>
    </rPh>
    <rPh sb="27" eb="28">
      <t>ニン</t>
    </rPh>
    <phoneticPr fontId="2"/>
  </si>
  <si>
    <t>定着支援業務について現在予定している内容を記載してください。</t>
    <rPh sb="0" eb="2">
      <t>テイチャク</t>
    </rPh>
    <rPh sb="2" eb="4">
      <t>シエン</t>
    </rPh>
    <rPh sb="4" eb="6">
      <t>ギョウム</t>
    </rPh>
    <rPh sb="10" eb="12">
      <t>ゲンザイ</t>
    </rPh>
    <rPh sb="12" eb="14">
      <t>ヨテイ</t>
    </rPh>
    <rPh sb="18" eb="20">
      <t>ナイヨウ</t>
    </rPh>
    <rPh sb="21" eb="23">
      <t>キサイ</t>
    </rPh>
    <phoneticPr fontId="2"/>
  </si>
  <si>
    <t>定着支援の内容</t>
    <rPh sb="0" eb="2">
      <t>テイチャク</t>
    </rPh>
    <rPh sb="2" eb="4">
      <t>シエン</t>
    </rPh>
    <rPh sb="5" eb="7">
      <t>ナイヨウ</t>
    </rPh>
    <phoneticPr fontId="2"/>
  </si>
  <si>
    <t>民間教育訓練機関における職業訓練サービスガイドライン研修を受講したことを証明するもの</t>
  </si>
  <si>
    <t>学校の概要がわかるもの
（学校案内、パンフレット等）</t>
    <phoneticPr fontId="2"/>
  </si>
  <si>
    <t>建物の概観、教室全景、机・椅子、設備機器、トイレ、喫煙所等を鮮明に撮影したもの</t>
    <rPh sb="25" eb="28">
      <t>キツエンジョ</t>
    </rPh>
    <phoneticPr fontId="2"/>
  </si>
  <si>
    <t>東京都立中央・城北職業能力開発センター再就職促進訓練室</t>
    <rPh sb="0" eb="3">
      <t>トウキョウト</t>
    </rPh>
    <rPh sb="3" eb="4">
      <t>リツ</t>
    </rPh>
    <rPh sb="4" eb="19">
      <t>ナカキタ</t>
    </rPh>
    <rPh sb="19" eb="27">
      <t>クンレンシツ</t>
    </rPh>
    <phoneticPr fontId="2"/>
  </si>
  <si>
    <t>1部</t>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</si>
  <si>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</si>
  <si>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t>◎東京 太郎</t>
    <rPh sb="1" eb="3">
      <t>トウキョウ</t>
    </rPh>
    <rPh sb="4" eb="6">
      <t>タロウ</t>
    </rPh>
    <phoneticPr fontId="2"/>
  </si>
  <si>
    <t>※３　要件③又は④の場合のみ記入</t>
    <rPh sb="3" eb="5">
      <t>ヨウケン</t>
    </rPh>
    <rPh sb="6" eb="7">
      <t>マタ</t>
    </rPh>
    <rPh sb="10" eb="12">
      <t>バアイ</t>
    </rPh>
    <rPh sb="14" eb="16">
      <t>キニュウ</t>
    </rPh>
    <phoneticPr fontId="2"/>
  </si>
  <si>
    <t>　ただし、要件③、④又は一般の受講生の直近2年間の国家資格等合格率が</t>
    <phoneticPr fontId="2"/>
  </si>
  <si>
    <t>科目名
※１</t>
    <rPh sb="0" eb="3">
      <t>カモクメイ</t>
    </rPh>
    <phoneticPr fontId="2"/>
  </si>
  <si>
    <t>※１　○○○科という名称で統一させること</t>
    <rPh sb="6" eb="7">
      <t>カ</t>
    </rPh>
    <rPh sb="10" eb="12">
      <t>メイショウ</t>
    </rPh>
    <rPh sb="13" eb="15">
      <t>トウイツ</t>
    </rPh>
    <phoneticPr fontId="2"/>
  </si>
  <si>
    <t>※１１　要件①又は②の場合のみ記入</t>
    <rPh sb="4" eb="6">
      <t>ヨウケン</t>
    </rPh>
    <rPh sb="7" eb="8">
      <t>マタ</t>
    </rPh>
    <rPh sb="11" eb="13">
      <t>バアイ</t>
    </rPh>
    <rPh sb="15" eb="17">
      <t>キニュウ</t>
    </rPh>
    <phoneticPr fontId="2"/>
  </si>
  <si>
    <t>※訓練要件が③又は④の場合のみ記入</t>
    <rPh sb="1" eb="3">
      <t>クンレン</t>
    </rPh>
    <rPh sb="3" eb="5">
      <t>ヨウケン</t>
    </rPh>
    <rPh sb="7" eb="8">
      <t>マタ</t>
    </rPh>
    <rPh sb="11" eb="13">
      <t>バアイ</t>
    </rPh>
    <rPh sb="15" eb="17">
      <t>キニュウ</t>
    </rPh>
    <phoneticPr fontId="2"/>
  </si>
  <si>
    <t>※要件③、④又は一般の受講生の直近2年間の国家資格等合格率が概ね全国平均以上である場合は１年で700時限以上でも可</t>
    <rPh sb="1" eb="3">
      <t>ヨウケン</t>
    </rPh>
    <rPh sb="6" eb="7">
      <t>マタ</t>
    </rPh>
    <rPh sb="8" eb="10">
      <t>イッパン</t>
    </rPh>
    <rPh sb="11" eb="14">
      <t>ジュコウセイ</t>
    </rPh>
    <rPh sb="15" eb="17">
      <t>チョッキン</t>
    </rPh>
    <rPh sb="18" eb="20">
      <t>ネンカン</t>
    </rPh>
    <rPh sb="21" eb="23">
      <t>コッカ</t>
    </rPh>
    <rPh sb="23" eb="25">
      <t>シカク</t>
    </rPh>
    <rPh sb="25" eb="26">
      <t>トウ</t>
    </rPh>
    <rPh sb="26" eb="29">
      <t>ゴウカクリツ</t>
    </rPh>
    <rPh sb="30" eb="31">
      <t>オオム</t>
    </rPh>
    <rPh sb="32" eb="34">
      <t>ゼンコク</t>
    </rPh>
    <rPh sb="34" eb="36">
      <t>ヘイキン</t>
    </rPh>
    <rPh sb="36" eb="38">
      <t>イジョウ</t>
    </rPh>
    <rPh sb="41" eb="43">
      <t>バアイ</t>
    </rPh>
    <rPh sb="45" eb="46">
      <t>ネン</t>
    </rPh>
    <rPh sb="50" eb="52">
      <t>ジゲン</t>
    </rPh>
    <rPh sb="52" eb="54">
      <t>イジョウ</t>
    </rPh>
    <rPh sb="56" eb="57">
      <t>カ</t>
    </rPh>
    <phoneticPr fontId="2"/>
  </si>
  <si>
    <t>※要件①又は②の場合</t>
    <rPh sb="1" eb="3">
      <t>ヨウケン</t>
    </rPh>
    <rPh sb="4" eb="5">
      <t>マタ</t>
    </rPh>
    <rPh sb="8" eb="10">
      <t>バアイ</t>
    </rPh>
    <phoneticPr fontId="2"/>
  </si>
  <si>
    <t>※訓練要件が③又は④の場合</t>
    <rPh sb="1" eb="3">
      <t>クンレン</t>
    </rPh>
    <rPh sb="3" eb="5">
      <t>ヨウケン</t>
    </rPh>
    <rPh sb="7" eb="8">
      <t>マタ</t>
    </rPh>
    <rPh sb="11" eb="13">
      <t>バアイ</t>
    </rPh>
    <phoneticPr fontId="2"/>
  </si>
  <si>
    <t>施設ごとに１部</t>
    <rPh sb="0" eb="2">
      <t>シセツ</t>
    </rPh>
    <phoneticPr fontId="2"/>
  </si>
  <si>
    <t>提案提出者
チェック</t>
    <rPh sb="0" eb="2">
      <t>テイアン</t>
    </rPh>
    <rPh sb="2" eb="5">
      <t>テイシュツシャ</t>
    </rPh>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</si>
  <si>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</si>
  <si>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</si>
  <si>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</si>
  <si>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</si>
  <si>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</si>
  <si>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</si>
  <si>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</si>
  <si>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</si>
  <si>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</si>
  <si>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②</t>
    <phoneticPr fontId="2"/>
  </si>
  <si>
    <t>訓練要件※２</t>
    <rPh sb="0" eb="2">
      <t>クンレン</t>
    </rPh>
    <rPh sb="2" eb="4">
      <t>ヨウケン</t>
    </rPh>
    <phoneticPr fontId="2"/>
  </si>
  <si>
    <t>認定日※３</t>
    <rPh sb="0" eb="2">
      <t>ニンテイ</t>
    </rPh>
    <rPh sb="2" eb="3">
      <t>ビ</t>
    </rPh>
    <phoneticPr fontId="2"/>
  </si>
  <si>
    <t>訓練期間（年）</t>
    <rPh sb="0" eb="2">
      <t>クンレン</t>
    </rPh>
    <rPh sb="2" eb="4">
      <t>キカン</t>
    </rPh>
    <rPh sb="5" eb="6">
      <t>ネン</t>
    </rPh>
    <phoneticPr fontId="2"/>
  </si>
  <si>
    <t>定員</t>
    <rPh sb="0" eb="2">
      <t>テイイン</t>
    </rPh>
    <phoneticPr fontId="2"/>
  </si>
  <si>
    <t>最低履行人数</t>
    <rPh sb="0" eb="2">
      <t>サイテイ</t>
    </rPh>
    <rPh sb="2" eb="4">
      <t>リコウ</t>
    </rPh>
    <rPh sb="4" eb="6">
      <t>ニンズウ</t>
    </rPh>
    <phoneticPr fontId="2"/>
  </si>
  <si>
    <t>募集番号単位
の１人１月あたりの経費見積（税抜）</t>
    <rPh sb="0" eb="2">
      <t>ボシュウ</t>
    </rPh>
    <rPh sb="2" eb="4">
      <t>バンゴウ</t>
    </rPh>
    <rPh sb="4" eb="6">
      <t>タンイ</t>
    </rPh>
    <rPh sb="9" eb="10">
      <t>ニン</t>
    </rPh>
    <rPh sb="11" eb="12">
      <t>ツキ</t>
    </rPh>
    <rPh sb="16" eb="18">
      <t>ケイヒ</t>
    </rPh>
    <rPh sb="18" eb="20">
      <t>ミツ</t>
    </rPh>
    <rPh sb="21" eb="22">
      <t>ゼイ</t>
    </rPh>
    <rPh sb="22" eb="23">
      <t>ヌ</t>
    </rPh>
    <phoneticPr fontId="2"/>
  </si>
  <si>
    <t>見積額総額（税抜）</t>
    <rPh sb="0" eb="2">
      <t>ミツモリ</t>
    </rPh>
    <rPh sb="2" eb="3">
      <t>ガク</t>
    </rPh>
    <rPh sb="3" eb="5">
      <t>ソウガク</t>
    </rPh>
    <rPh sb="6" eb="8">
      <t>ゼイヌキ</t>
    </rPh>
    <phoneticPr fontId="2"/>
  </si>
  <si>
    <t>教室とは別に設置※４</t>
    <rPh sb="0" eb="2">
      <t>キョウシツ</t>
    </rPh>
    <rPh sb="4" eb="5">
      <t>ベツ</t>
    </rPh>
    <rPh sb="6" eb="8">
      <t>セッチ</t>
    </rPh>
    <phoneticPr fontId="2"/>
  </si>
  <si>
    <t>教室１以外の
OA室の設置
の有無
※9</t>
    <rPh sb="0" eb="2">
      <t>キョウシツ</t>
    </rPh>
    <rPh sb="3" eb="5">
      <t>イガイ</t>
    </rPh>
    <rPh sb="9" eb="10">
      <t>シツ</t>
    </rPh>
    <rPh sb="11" eb="13">
      <t>セッチ</t>
    </rPh>
    <rPh sb="15" eb="17">
      <t>ウム</t>
    </rPh>
    <phoneticPr fontId="2"/>
  </si>
  <si>
    <t>教室とは別に設置※７</t>
    <rPh sb="0" eb="2">
      <t>キョウシツ</t>
    </rPh>
    <rPh sb="4" eb="5">
      <t>ベツ</t>
    </rPh>
    <rPh sb="6" eb="8">
      <t>セッチ</t>
    </rPh>
    <phoneticPr fontId="2"/>
  </si>
  <si>
    <t>入校日・修了日</t>
    <rPh sb="0" eb="2">
      <t>ニュウコウ</t>
    </rPh>
    <rPh sb="2" eb="3">
      <t>ビ</t>
    </rPh>
    <rPh sb="4" eb="6">
      <t>シュウリョウ</t>
    </rPh>
    <rPh sb="6" eb="7">
      <t>ビ</t>
    </rPh>
    <phoneticPr fontId="2"/>
  </si>
  <si>
    <t>入校日</t>
    <rPh sb="0" eb="2">
      <t>ニュウコウ</t>
    </rPh>
    <rPh sb="2" eb="3">
      <t>ビ</t>
    </rPh>
    <phoneticPr fontId="2"/>
  </si>
  <si>
    <t>修了（予定）</t>
    <rPh sb="0" eb="2">
      <t>シュウリョウ</t>
    </rPh>
    <rPh sb="3" eb="5">
      <t>ヨテイ</t>
    </rPh>
    <phoneticPr fontId="2"/>
  </si>
  <si>
    <t>合格発表</t>
    <rPh sb="0" eb="2">
      <t>ゴウカク</t>
    </rPh>
    <rPh sb="2" eb="4">
      <t>ハッピョウ</t>
    </rPh>
    <phoneticPr fontId="2"/>
  </si>
  <si>
    <t>事務責任者</t>
    <rPh sb="0" eb="2">
      <t>ジム</t>
    </rPh>
    <rPh sb="2" eb="5">
      <t>セキニンシャ</t>
    </rPh>
    <phoneticPr fontId="2"/>
  </si>
  <si>
    <t>職名</t>
    <rPh sb="0" eb="2">
      <t>ショクメイ</t>
    </rPh>
    <phoneticPr fontId="2"/>
  </si>
  <si>
    <t>氏名</t>
    <rPh sb="0" eb="2">
      <t>シメイ</t>
    </rPh>
    <phoneticPr fontId="2"/>
  </si>
  <si>
    <t>民間教育訓練期間におけるサービスガイドライン研修受講の有無</t>
    <rPh sb="0" eb="2">
      <t>ミンカン</t>
    </rPh>
    <rPh sb="2" eb="4">
      <t>キョウイク</t>
    </rPh>
    <rPh sb="4" eb="6">
      <t>クンレン</t>
    </rPh>
    <rPh sb="6" eb="8">
      <t>キカン</t>
    </rPh>
    <rPh sb="22" eb="24">
      <t>ケンシュウ</t>
    </rPh>
    <rPh sb="24" eb="26">
      <t>ジュコウ</t>
    </rPh>
    <rPh sb="27" eb="29">
      <t>ウム</t>
    </rPh>
    <phoneticPr fontId="2"/>
  </si>
  <si>
    <t>職業紹介権の有無
※11</t>
    <rPh sb="0" eb="2">
      <t>ショクギョウ</t>
    </rPh>
    <rPh sb="2" eb="4">
      <t>ショウカイ</t>
    </rPh>
    <rPh sb="4" eb="5">
      <t>ケン</t>
    </rPh>
    <rPh sb="6" eb="8">
      <t>ウム</t>
    </rPh>
    <phoneticPr fontId="2"/>
  </si>
  <si>
    <t>うち常駐</t>
    <rPh sb="2" eb="4">
      <t>ジョウチュウ</t>
    </rPh>
    <phoneticPr fontId="2"/>
  </si>
  <si>
    <t>うちキャリアコンサルタント（人）　　</t>
    <phoneticPr fontId="2"/>
  </si>
  <si>
    <t>就職支援室
※12</t>
    <rPh sb="0" eb="2">
      <t>シュウショク</t>
    </rPh>
    <rPh sb="2" eb="4">
      <t>シエン</t>
    </rPh>
    <rPh sb="4" eb="5">
      <t>シツ</t>
    </rPh>
    <phoneticPr fontId="2"/>
  </si>
  <si>
    <t>インターネット（常時開放・時間限定)※13</t>
    <rPh sb="8" eb="10">
      <t>ジョウジ</t>
    </rPh>
    <rPh sb="10" eb="12">
      <t>カイホウ</t>
    </rPh>
    <rPh sb="13" eb="15">
      <t>ジカン</t>
    </rPh>
    <rPh sb="15" eb="17">
      <t>ゲンテイ</t>
    </rPh>
    <phoneticPr fontId="2"/>
  </si>
  <si>
    <t>求人情報誌
の常備有無
※14</t>
    <rPh sb="0" eb="2">
      <t>キュウジン</t>
    </rPh>
    <rPh sb="2" eb="5">
      <t>ジョウホウシ</t>
    </rPh>
    <rPh sb="7" eb="9">
      <t>ジョウビ</t>
    </rPh>
    <rPh sb="9" eb="11">
      <t>ウム</t>
    </rPh>
    <phoneticPr fontId="2"/>
  </si>
  <si>
    <t>求人情報誌
の種類
※14</t>
    <rPh sb="0" eb="2">
      <t>キュウジン</t>
    </rPh>
    <rPh sb="2" eb="5">
      <t>ジョウホウシ</t>
    </rPh>
    <rPh sb="7" eb="9">
      <t>シュルイ</t>
    </rPh>
    <phoneticPr fontId="2"/>
  </si>
  <si>
    <t>その他の求人開拓等について
※14</t>
    <rPh sb="2" eb="3">
      <t>タ</t>
    </rPh>
    <rPh sb="4" eb="6">
      <t>キュウジン</t>
    </rPh>
    <rPh sb="6" eb="8">
      <t>カイタク</t>
    </rPh>
    <rPh sb="8" eb="9">
      <t>トウ</t>
    </rPh>
    <phoneticPr fontId="2"/>
  </si>
  <si>
    <t>実施の有無
※15</t>
    <rPh sb="0" eb="2">
      <t>ジッシ</t>
    </rPh>
    <rPh sb="3" eb="5">
      <t>ウム</t>
    </rPh>
    <phoneticPr fontId="2"/>
  </si>
  <si>
    <t>訓練修了後の就職支援の可否※１６</t>
    <rPh sb="0" eb="2">
      <t>クンレン</t>
    </rPh>
    <rPh sb="2" eb="4">
      <t>シュウリョウ</t>
    </rPh>
    <rPh sb="4" eb="5">
      <t>ゴ</t>
    </rPh>
    <rPh sb="6" eb="8">
      <t>シュウショク</t>
    </rPh>
    <rPh sb="8" eb="10">
      <t>シエン</t>
    </rPh>
    <rPh sb="11" eb="13">
      <t>カヒ</t>
    </rPh>
    <phoneticPr fontId="2"/>
  </si>
  <si>
    <t>（４）受講生募集について（独自の取り組み等）</t>
    <rPh sb="3" eb="6">
      <t>ジュコウセイ</t>
    </rPh>
    <rPh sb="6" eb="8">
      <t>ボシュウ</t>
    </rPh>
    <rPh sb="13" eb="15">
      <t>ドクジ</t>
    </rPh>
    <rPh sb="16" eb="17">
      <t>ト</t>
    </rPh>
    <rPh sb="18" eb="19">
      <t>ク</t>
    </rPh>
    <rPh sb="20" eb="21">
      <t>トウ</t>
    </rPh>
    <phoneticPr fontId="2"/>
  </si>
  <si>
    <t>（５）その他アピールしたい点など</t>
    <rPh sb="5" eb="6">
      <t>タ</t>
    </rPh>
    <rPh sb="13" eb="14">
      <t>テン</t>
    </rPh>
    <phoneticPr fontId="2"/>
  </si>
  <si>
    <t>△</t>
    <phoneticPr fontId="2"/>
  </si>
  <si>
    <t>ジョブカード作成アドバイザー
ジョブカード講習修了
キャリアコンサルタント資格取得予定(2020年3月)</t>
    <phoneticPr fontId="2"/>
  </si>
  <si>
    <t>うちオンライン時間数</t>
    <rPh sb="7" eb="10">
      <t>ジカンスウ</t>
    </rPh>
    <phoneticPr fontId="2"/>
  </si>
  <si>
    <t>９　オンライン環境等</t>
    <rPh sb="7" eb="9">
      <t>カンキョウ</t>
    </rPh>
    <rPh sb="9" eb="10">
      <t>トウ</t>
    </rPh>
    <phoneticPr fontId="2"/>
  </si>
  <si>
    <t>可</t>
    <rPh sb="0" eb="1">
      <t>カ</t>
    </rPh>
    <phoneticPr fontId="2"/>
  </si>
  <si>
    <t>不可</t>
    <rPh sb="0" eb="2">
      <t>フカ</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</si>
  <si>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</si>
  <si>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</si>
  <si>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</si>
  <si>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</si>
  <si>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</si>
  <si>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オンライン訓練に必要な設備の無償貸与</t>
    <rPh sb="5" eb="7">
      <t>クンレン</t>
    </rPh>
    <rPh sb="8" eb="10">
      <t>ヒツヨウ</t>
    </rPh>
    <rPh sb="11" eb="13">
      <t>セツビ</t>
    </rPh>
    <rPh sb="14" eb="16">
      <t>ムショウ</t>
    </rPh>
    <rPh sb="16" eb="18">
      <t>タイヨ</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</si>
  <si>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</si>
  <si>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</si>
  <si>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オンライン訓練で使用するテレビ会議システム等</t>
    <rPh sb="15" eb="17">
      <t>カイギ</t>
    </rPh>
    <rPh sb="21" eb="22">
      <t>ナド</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</si>
  <si>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</si>
  <si>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訓練受講時の本人確認方法</t>
    <rPh sb="0" eb="2">
      <t>クンレン</t>
    </rPh>
    <rPh sb="2" eb="4">
      <t>ジュコウ</t>
    </rPh>
    <rPh sb="4" eb="5">
      <t>ジ</t>
    </rPh>
    <rPh sb="6" eb="8">
      <t>ホンニン</t>
    </rPh>
    <rPh sb="8" eb="10">
      <t>カクニン</t>
    </rPh>
    <rPh sb="10" eb="12">
      <t>ホウホウ</t>
    </rPh>
    <phoneticPr fontId="2"/>
  </si>
  <si>
    <t>その他</t>
    <rPh sb="2" eb="3">
      <t>ホカ</t>
    </rPh>
    <phoneticPr fontId="2"/>
  </si>
  <si>
    <t>1年次</t>
    <rPh sb="1" eb="3">
      <t>ネンジ</t>
    </rPh>
    <phoneticPr fontId="2"/>
  </si>
  <si>
    <t>2年次</t>
    <rPh sb="1" eb="3">
      <t>ネンジ</t>
    </rPh>
    <phoneticPr fontId="2"/>
  </si>
  <si>
    <t>予定金額</t>
    <rPh sb="0" eb="2">
      <t>ヨテイ</t>
    </rPh>
    <rPh sb="2" eb="4">
      <t>キンガク</t>
    </rPh>
    <phoneticPr fontId="2"/>
  </si>
  <si>
    <t>①合計</t>
    <rPh sb="1" eb="3">
      <t>ゴウケイ</t>
    </rPh>
    <phoneticPr fontId="2"/>
  </si>
  <si>
    <t>１０　入校生自己負担額内訳（訓練受講生1名に掛かる1年間又は2年間の額）</t>
    <rPh sb="3" eb="5">
      <t>ニュウコウ</t>
    </rPh>
    <rPh sb="5" eb="6">
      <t>セイ</t>
    </rPh>
    <rPh sb="6" eb="8">
      <t>ジコ</t>
    </rPh>
    <rPh sb="8" eb="10">
      <t>フタン</t>
    </rPh>
    <rPh sb="10" eb="11">
      <t>ガク</t>
    </rPh>
    <rPh sb="11" eb="13">
      <t>ウチワケ</t>
    </rPh>
    <rPh sb="14" eb="16">
      <t>クンレン</t>
    </rPh>
    <rPh sb="16" eb="19">
      <t>ジュコウセイ</t>
    </rPh>
    <rPh sb="20" eb="21">
      <t>メイ</t>
    </rPh>
    <rPh sb="22" eb="23">
      <t>カ</t>
    </rPh>
    <rPh sb="26" eb="28">
      <t>ネンカン</t>
    </rPh>
    <rPh sb="28" eb="29">
      <t>マタ</t>
    </rPh>
    <rPh sb="31" eb="33">
      <t>ネンカン</t>
    </rPh>
    <rPh sb="34" eb="35">
      <t>ガク</t>
    </rPh>
    <phoneticPr fontId="2"/>
  </si>
  <si>
    <r>
      <t>１１ プレゼンテーションシート</t>
    </r>
    <r>
      <rPr>
        <b/>
        <sz val="11"/>
        <rFont val="ＭＳ Ｐゴシック"/>
        <family val="3"/>
        <charset val="128"/>
      </rPr>
      <t>（様式自由A４サイズ2ページ程度で記載してください）</t>
    </r>
    <rPh sb="16" eb="18">
      <t>ヨウシキ</t>
    </rPh>
    <rPh sb="18" eb="20">
      <t>ジユウ</t>
    </rPh>
    <rPh sb="29" eb="31">
      <t>テイド</t>
    </rPh>
    <rPh sb="32" eb="34">
      <t>キサイ</t>
    </rPh>
    <phoneticPr fontId="2"/>
  </si>
  <si>
    <r>
      <t>１２　その他添付資料　</t>
    </r>
    <r>
      <rPr>
        <b/>
        <sz val="11"/>
        <rFont val="ＭＳ Ｐゴシック"/>
        <family val="3"/>
        <charset val="128"/>
      </rPr>
      <t>（下記資料を添付し、漏れがないか</t>
    </r>
    <r>
      <rPr>
        <b/>
        <u/>
        <sz val="11"/>
        <rFont val="ＭＳ Ｐゴシック"/>
        <family val="3"/>
        <charset val="128"/>
      </rPr>
      <t>「提案提出者チェック」にチェックし提出</t>
    </r>
    <r>
      <rPr>
        <b/>
        <sz val="11"/>
        <rFont val="ＭＳ Ｐゴシック"/>
        <family val="3"/>
        <charset val="128"/>
      </rPr>
      <t>してください。)</t>
    </r>
    <rPh sb="5" eb="6">
      <t>タ</t>
    </rPh>
    <rPh sb="6" eb="8">
      <t>テンプ</t>
    </rPh>
    <rPh sb="8" eb="10">
      <t>シリョウ</t>
    </rPh>
    <rPh sb="12" eb="14">
      <t>カキ</t>
    </rPh>
    <rPh sb="14" eb="16">
      <t>シリョウ</t>
    </rPh>
    <rPh sb="17" eb="19">
      <t>テンプ</t>
    </rPh>
    <rPh sb="21" eb="22">
      <t>モ</t>
    </rPh>
    <rPh sb="28" eb="30">
      <t>テイアン</t>
    </rPh>
    <rPh sb="30" eb="33">
      <t>テイシュツシャ</t>
    </rPh>
    <rPh sb="44" eb="46">
      <t>テイシュツ</t>
    </rPh>
    <phoneticPr fontId="2"/>
  </si>
  <si>
    <t>令和４年度　東京都専門人材育成訓練受託申込書（提案書）</t>
    <rPh sb="0" eb="1">
      <t>レイ</t>
    </rPh>
    <rPh sb="1" eb="2">
      <t>ワ</t>
    </rPh>
    <rPh sb="3" eb="5">
      <t>ネンド</t>
    </rPh>
    <rPh sb="5" eb="7">
      <t>ヘイネンド</t>
    </rPh>
    <rPh sb="6" eb="7">
      <t>ヒガシ</t>
    </rPh>
    <rPh sb="7" eb="8">
      <t>キョウ</t>
    </rPh>
    <rPh sb="8" eb="9">
      <t>ミヤコ</t>
    </rPh>
    <rPh sb="9" eb="11">
      <t>センモン</t>
    </rPh>
    <rPh sb="11" eb="13">
      <t>ジンザイ</t>
    </rPh>
    <rPh sb="13" eb="15">
      <t>イクセイ</t>
    </rPh>
    <rPh sb="15" eb="17">
      <t>クンレン</t>
    </rPh>
    <rPh sb="17" eb="18">
      <t>ウケ</t>
    </rPh>
    <rPh sb="18" eb="19">
      <t>コトヅケ</t>
    </rPh>
    <rPh sb="19" eb="20">
      <t>サル</t>
    </rPh>
    <rPh sb="20" eb="21">
      <t>コミ</t>
    </rPh>
    <rPh sb="21" eb="22">
      <t>ショ</t>
    </rPh>
    <rPh sb="23" eb="24">
      <t>ツツミ</t>
    </rPh>
    <rPh sb="24" eb="25">
      <t>アン</t>
    </rPh>
    <rPh sb="25" eb="26">
      <t>ショ</t>
    </rPh>
    <phoneticPr fontId="2"/>
  </si>
  <si>
    <t>訓練受講生1名あたりの月額単価（税抜）</t>
    <rPh sb="0" eb="2">
      <t>クンレン</t>
    </rPh>
    <rPh sb="2" eb="5">
      <t>ジュコウセイ</t>
    </rPh>
    <rPh sb="6" eb="7">
      <t>メイ</t>
    </rPh>
    <rPh sb="11" eb="13">
      <t>ゲツガク</t>
    </rPh>
    <rPh sb="13" eb="15">
      <t>タンカ</t>
    </rPh>
    <rPh sb="16" eb="17">
      <t>ゼイ</t>
    </rPh>
    <rPh sb="17" eb="18">
      <t>ヌ</t>
    </rPh>
    <phoneticPr fontId="2"/>
  </si>
  <si>
    <t>訓練受講生1名あたりの自己負担額の総額（予定）</t>
    <rPh sb="0" eb="2">
      <t>クンレン</t>
    </rPh>
    <rPh sb="2" eb="5">
      <t>ジュコウセイ</t>
    </rPh>
    <rPh sb="6" eb="7">
      <t>メイ</t>
    </rPh>
    <rPh sb="11" eb="13">
      <t>ジコ</t>
    </rPh>
    <rPh sb="13" eb="15">
      <t>フタン</t>
    </rPh>
    <rPh sb="15" eb="16">
      <t>ガク</t>
    </rPh>
    <rPh sb="17" eb="19">
      <t>ソウガク</t>
    </rPh>
    <rPh sb="20" eb="22">
      <t>ヨテイ</t>
    </rPh>
    <phoneticPr fontId="2"/>
  </si>
  <si>
    <t>東京都専門人材育成訓練受託申込書
（入力表～１2「その他添付資料」）</t>
    <rPh sb="3" eb="5">
      <t>センモン</t>
    </rPh>
    <rPh sb="5" eb="7">
      <t>ジンザイ</t>
    </rPh>
    <rPh sb="7" eb="9">
      <t>イクセイ</t>
    </rPh>
    <phoneticPr fontId="2"/>
  </si>
  <si>
    <t>有効期限</t>
    <rPh sb="0" eb="2">
      <t>ユウコウ</t>
    </rPh>
    <rPh sb="2" eb="4">
      <t>キゲン</t>
    </rPh>
    <phoneticPr fontId="2"/>
  </si>
  <si>
    <t>サービスガイドラインの研修の有効期限（発行日から５年後の日付）</t>
    <rPh sb="11" eb="13">
      <t>ケンシュウ</t>
    </rPh>
    <rPh sb="14" eb="16">
      <t>ユウコウ</t>
    </rPh>
    <rPh sb="16" eb="18">
      <t>キゲン</t>
    </rPh>
    <rPh sb="19" eb="21">
      <t>ハッコウ</t>
    </rPh>
    <rPh sb="21" eb="22">
      <t>ビ</t>
    </rPh>
    <rPh sb="25" eb="27">
      <t>ネンゴ</t>
    </rPh>
    <rPh sb="28" eb="30">
      <t>ヒヅケ</t>
    </rPh>
    <phoneticPr fontId="2"/>
  </si>
  <si>
    <t>教科書・教材費</t>
    <rPh sb="0" eb="3">
      <t>キョウカショ</t>
    </rPh>
    <rPh sb="4" eb="7">
      <t>キョウザイヒ</t>
    </rPh>
    <phoneticPr fontId="2"/>
  </si>
  <si>
    <t>健康管理費</t>
    <rPh sb="0" eb="2">
      <t>ケンコウ</t>
    </rPh>
    <rPh sb="2" eb="4">
      <t>カンリ</t>
    </rPh>
    <rPh sb="4" eb="5">
      <t>ヒ</t>
    </rPh>
    <phoneticPr fontId="2"/>
  </si>
  <si>
    <t>保険料</t>
    <rPh sb="0" eb="3">
      <t>ホケンリョウ</t>
    </rPh>
    <phoneticPr fontId="2"/>
  </si>
  <si>
    <t>学外実習交通費・宿泊費等</t>
    <rPh sb="0" eb="2">
      <t>ガクガイ</t>
    </rPh>
    <rPh sb="2" eb="4">
      <t>ジッシュウ</t>
    </rPh>
    <rPh sb="4" eb="7">
      <t>コウツウヒ</t>
    </rPh>
    <rPh sb="8" eb="11">
      <t>シュクハクヒ</t>
    </rPh>
    <rPh sb="11" eb="12">
      <t>トウ</t>
    </rPh>
    <phoneticPr fontId="2"/>
  </si>
  <si>
    <t>各種受験料(必須)・登録申請・証明関連費</t>
    <rPh sb="0" eb="2">
      <t>カクシュ</t>
    </rPh>
    <rPh sb="2" eb="5">
      <t>ジュケンリョウ</t>
    </rPh>
    <rPh sb="6" eb="8">
      <t>ヒッス</t>
    </rPh>
    <rPh sb="10" eb="12">
      <t>トウロク</t>
    </rPh>
    <rPh sb="12" eb="14">
      <t>シンセイ</t>
    </rPh>
    <rPh sb="15" eb="17">
      <t>ショウメイ</t>
    </rPh>
    <rPh sb="17" eb="19">
      <t>カンレン</t>
    </rPh>
    <rPh sb="19" eb="20">
      <t>ヒ</t>
    </rPh>
    <phoneticPr fontId="2"/>
  </si>
  <si>
    <t>卒業関連費用</t>
    <rPh sb="0" eb="2">
      <t>ソツギョウ</t>
    </rPh>
    <rPh sb="2" eb="4">
      <t>カンレン</t>
    </rPh>
    <rPh sb="4" eb="6">
      <t>ヒヨウ</t>
    </rPh>
    <phoneticPr fontId="2"/>
  </si>
  <si>
    <t>行事費・学生活動費</t>
    <rPh sb="0" eb="2">
      <t>ギョウジ</t>
    </rPh>
    <rPh sb="2" eb="3">
      <t>ヒ</t>
    </rPh>
    <rPh sb="4" eb="6">
      <t>ガクセイ</t>
    </rPh>
    <rPh sb="6" eb="8">
      <t>カツドウ</t>
    </rPh>
    <rPh sb="8" eb="9">
      <t>ヒ</t>
    </rPh>
    <phoneticPr fontId="2"/>
  </si>
  <si>
    <t>就職支援</t>
    <rPh sb="0" eb="2">
      <t>シュウショク</t>
    </rPh>
    <rPh sb="2" eb="4">
      <t>シエン</t>
    </rPh>
    <phoneticPr fontId="2"/>
  </si>
  <si>
    <t>各種受験料(任意)</t>
    <rPh sb="0" eb="2">
      <t>カクシュ</t>
    </rPh>
    <rPh sb="2" eb="5">
      <t>ジュケンリョウ</t>
    </rPh>
    <rPh sb="6" eb="8">
      <t>ニンイ</t>
    </rPh>
    <phoneticPr fontId="2"/>
  </si>
  <si>
    <t>実習着費</t>
    <rPh sb="0" eb="2">
      <t>ジッシュウ</t>
    </rPh>
    <rPh sb="2" eb="3">
      <t>ギ</t>
    </rPh>
    <rPh sb="3" eb="4">
      <t>ヒ</t>
    </rPh>
    <phoneticPr fontId="2"/>
  </si>
  <si>
    <t>就職支援責任者の保有資格証の写し</t>
    <rPh sb="0" eb="2">
      <t>シュウショク</t>
    </rPh>
    <rPh sb="2" eb="4">
      <t>シエン</t>
    </rPh>
    <rPh sb="4" eb="7">
      <t>セキニンシャ</t>
    </rPh>
    <rPh sb="8" eb="10">
      <t>ホユウ</t>
    </rPh>
    <rPh sb="10" eb="12">
      <t>シカク</t>
    </rPh>
    <rPh sb="12" eb="13">
      <t>ショウ</t>
    </rPh>
    <rPh sb="14" eb="15">
      <t>ウツ</t>
    </rPh>
    <phoneticPr fontId="2"/>
  </si>
  <si>
    <t>⑬</t>
    <phoneticPr fontId="2"/>
  </si>
  <si>
    <t>⑭</t>
    <phoneticPr fontId="2"/>
  </si>
  <si>
    <t>⑮</t>
    <phoneticPr fontId="2"/>
  </si>
  <si>
    <t>⑯</t>
    <phoneticPr fontId="2"/>
  </si>
  <si>
    <t>⑰</t>
    <phoneticPr fontId="2"/>
  </si>
  <si>
    <t>⑱</t>
    <phoneticPr fontId="2"/>
  </si>
  <si>
    <t>⑲</t>
    <phoneticPr fontId="2"/>
  </si>
  <si>
    <t>①、③～⑦及び⑯、⑱が入ったもの。ＣＤ-ROM（圧縮等しないこと）</t>
    <rPh sb="5" eb="6">
      <t>オヨ</t>
    </rPh>
    <phoneticPr fontId="2"/>
  </si>
  <si>
    <t>施設ごとに１部
*受講している場合のみ</t>
    <rPh sb="0" eb="2">
      <t>シセツ</t>
    </rPh>
    <rPh sb="9" eb="11">
      <t>ジュコウ</t>
    </rPh>
    <rPh sb="15" eb="1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</si>
</sst>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0_ "/>
    <numFmt numFmtId="177" formatCode="[&lt;=99999999]####\-####;\(00\)\ ####\-####"/>
    <numFmt numFmtId="178" formatCode="0.0_);[Red]\(0.0\)"/>
    <numFmt numFmtId="179" formatCode="0.0_ "/>
    <numFmt numFmtId="180" formatCode="#,##0.0_ "/>
    <numFmt numFmtId="181" formatCode="h&quot;時&quot;mm&quot;分&quot;;@"/>
    <numFmt numFmtId="182" formatCode="0_);[Red]\(0\)"/>
    <numFmt numFmtId="183" formatCode="0_ "/>
    <numFmt numFmtId="184" formatCode="h:mm;@"/>
    <numFmt numFmtId="185" formatCode="&quot;〒&quot;###\-####"/>
    <numFmt numFmtId="186" formatCode="0.0%"/>
  </numFmts>
  <fonts count="3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b/>
      <sz val="18"/>
      <name val="ＭＳ Ｐゴシック"/>
      <family val="3"/>
      <charset val="128"/>
    </font>
    <font>
      <sz val="18"/>
      <name val="ＭＳ Ｐゴシック"/>
      <family val="3"/>
      <charset val="128"/>
    </font>
    <font>
      <b/>
      <sz val="18"/>
      <color indexed="10"/>
      <name val="ＭＳ Ｐゴシック"/>
      <family val="3"/>
      <charset val="128"/>
    </font>
    <font>
      <u/>
      <sz val="6.6"/>
      <color indexed="12"/>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u/>
      <sz val="11"/>
      <color indexed="12"/>
      <name val="ＭＳ Ｐゴシック"/>
      <family val="3"/>
      <charset val="128"/>
    </font>
    <font>
      <sz val="11"/>
      <color rgb="FFFF0000"/>
      <name val="ＭＳ Ｐゴシック"/>
      <family val="3"/>
      <charset val="128"/>
    </font>
    <font>
      <sz val="11"/>
      <color theme="0" tint="-0.249977111117893"/>
      <name val="ＭＳ Ｐゴシック"/>
      <family val="3"/>
      <charset val="128"/>
    </font>
    <font>
      <b/>
      <sz val="12"/>
      <name val="ＭＳ Ｐゴシック"/>
      <family val="3"/>
      <charset val="128"/>
    </font>
    <font>
      <b/>
      <sz val="10"/>
      <name val="ＭＳ Ｐゴシック"/>
      <family val="3"/>
      <charset val="128"/>
    </font>
    <font>
      <b/>
      <sz val="11"/>
      <color indexed="8"/>
      <name val="ＭＳ Ｐゴシック"/>
      <family val="3"/>
      <charset val="128"/>
    </font>
    <font>
      <b/>
      <sz val="12"/>
      <color rgb="FFFF0000"/>
      <name val="ＭＳ Ｐゴシック"/>
      <family val="3"/>
      <charset val="128"/>
    </font>
    <font>
      <sz val="9"/>
      <color indexed="81"/>
      <name val="ＭＳ Ｐゴシック"/>
      <family val="3"/>
      <charset val="128"/>
    </font>
    <font>
      <sz val="10"/>
      <color theme="1"/>
      <name val="ＭＳ Ｐゴシック"/>
      <family val="3"/>
      <charset val="128"/>
    </font>
    <font>
      <sz val="11"/>
      <color theme="1"/>
      <name val="ＭＳ Ｐゴシック"/>
      <family val="3"/>
      <charset val="128"/>
    </font>
    <font>
      <b/>
      <u/>
      <sz val="11"/>
      <name val="ＭＳ Ｐゴシック"/>
      <family val="3"/>
      <charset val="128"/>
    </font>
    <font>
      <b/>
      <sz val="9"/>
      <color indexed="10"/>
      <name val="MS P ゴシック"/>
      <family val="3"/>
      <charset val="128"/>
    </font>
    <font>
      <b/>
      <sz val="9"/>
      <color indexed="81"/>
      <name val="MS P ゴシック"/>
      <family val="3"/>
      <charset val="128"/>
    </font>
    <font>
      <b/>
      <sz val="14"/>
      <color indexed="81"/>
      <name val="MS P ゴシック"/>
      <family val="3"/>
      <charset val="128"/>
    </font>
    <font>
      <b/>
      <sz val="16"/>
      <color indexed="81"/>
      <name val="MS P ゴシック"/>
      <family val="3"/>
      <charset val="128"/>
    </font>
  </fonts>
  <fills count="9">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indexed="65"/>
        <bgColor indexed="64"/>
      </patternFill>
    </fill>
    <fill>
      <patternFill patternType="solid">
        <fgColor theme="0" tint="-0.14999847407452621"/>
        <bgColor indexed="64"/>
      </patternFill>
    </fill>
  </fills>
  <borders count="272">
    <border>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style="double">
        <color indexed="10"/>
      </bottom>
      <diagonal/>
    </border>
    <border>
      <left style="thin">
        <color indexed="64"/>
      </left>
      <right style="thin">
        <color indexed="64"/>
      </right>
      <top style="double">
        <color indexed="64"/>
      </top>
      <bottom style="double">
        <color indexed="10"/>
      </bottom>
      <diagonal/>
    </border>
    <border>
      <left style="thin">
        <color indexed="64"/>
      </left>
      <right style="double">
        <color indexed="64"/>
      </right>
      <top style="double">
        <color indexed="64"/>
      </top>
      <bottom style="double">
        <color indexed="10"/>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10"/>
      </bottom>
      <diagonal/>
    </border>
    <border>
      <left style="double">
        <color indexed="64"/>
      </left>
      <right style="thin">
        <color indexed="64"/>
      </right>
      <top style="double">
        <color indexed="10"/>
      </top>
      <bottom style="double">
        <color indexed="64"/>
      </bottom>
      <diagonal/>
    </border>
    <border>
      <left style="thin">
        <color indexed="64"/>
      </left>
      <right style="thin">
        <color indexed="64"/>
      </right>
      <top style="double">
        <color indexed="10"/>
      </top>
      <bottom style="double">
        <color indexed="64"/>
      </bottom>
      <diagonal/>
    </border>
    <border>
      <left style="thin">
        <color indexed="64"/>
      </left>
      <right style="double">
        <color indexed="64"/>
      </right>
      <top style="double">
        <color indexed="10"/>
      </top>
      <bottom style="double">
        <color indexed="64"/>
      </bottom>
      <diagonal/>
    </border>
    <border>
      <left/>
      <right style="thin">
        <color indexed="64"/>
      </right>
      <top style="double">
        <color indexed="10"/>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medium">
        <color indexed="64"/>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uble">
        <color indexed="10"/>
      </left>
      <right style="thin">
        <color indexed="64"/>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double">
        <color indexed="10"/>
      </top>
      <bottom/>
      <diagonal/>
    </border>
    <border>
      <left style="thin">
        <color indexed="64"/>
      </left>
      <right/>
      <top style="double">
        <color indexed="10"/>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style="medium">
        <color indexed="64"/>
      </left>
      <right style="double">
        <color indexed="10"/>
      </right>
      <top style="double">
        <color indexed="10"/>
      </top>
      <bottom style="thin">
        <color indexed="64"/>
      </bottom>
      <diagonal/>
    </border>
    <border>
      <left style="thin">
        <color indexed="64"/>
      </left>
      <right/>
      <top style="thin">
        <color indexed="64"/>
      </top>
      <bottom style="double">
        <color indexed="10"/>
      </bottom>
      <diagonal/>
    </border>
    <border>
      <left style="double">
        <color indexed="10"/>
      </left>
      <right/>
      <top style="double">
        <color indexed="10"/>
      </top>
      <bottom/>
      <diagonal/>
    </border>
    <border>
      <left/>
      <right style="thin">
        <color indexed="64"/>
      </right>
      <top style="double">
        <color indexed="10"/>
      </top>
      <bottom/>
      <diagonal/>
    </border>
    <border>
      <left style="double">
        <color indexed="10"/>
      </left>
      <right/>
      <top/>
      <bottom/>
      <diagonal/>
    </border>
    <border>
      <left style="double">
        <color indexed="10"/>
      </left>
      <right/>
      <top/>
      <bottom style="double">
        <color indexed="10"/>
      </bottom>
      <diagonal/>
    </border>
    <border>
      <left/>
      <right style="thin">
        <color indexed="64"/>
      </right>
      <top/>
      <bottom style="double">
        <color indexed="10"/>
      </bottom>
      <diagonal/>
    </border>
    <border>
      <left style="medium">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hair">
        <color indexed="64"/>
      </left>
      <right style="medium">
        <color indexed="64"/>
      </right>
      <top style="thin">
        <color indexed="64"/>
      </top>
      <bottom/>
      <diagonal/>
    </border>
    <border>
      <left/>
      <right style="medium">
        <color indexed="64"/>
      </right>
      <top style="thin">
        <color indexed="64"/>
      </top>
      <bottom style="double">
        <color indexed="10"/>
      </bottom>
      <diagonal/>
    </border>
    <border>
      <left style="thin">
        <color indexed="64"/>
      </left>
      <right/>
      <top style="double">
        <color indexed="10"/>
      </top>
      <bottom style="medium">
        <color indexed="64"/>
      </bottom>
      <diagonal/>
    </border>
    <border>
      <left/>
      <right/>
      <top style="double">
        <color indexed="10"/>
      </top>
      <bottom style="medium">
        <color indexed="64"/>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hair">
        <color indexed="64"/>
      </left>
      <right/>
      <top style="thin">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thin">
        <color indexed="64"/>
      </left>
      <right/>
      <top/>
      <bottom style="double">
        <color indexed="10"/>
      </bottom>
      <diagonal/>
    </border>
    <border>
      <left/>
      <right/>
      <top/>
      <bottom style="double">
        <color indexed="10"/>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thin">
        <color indexed="64"/>
      </right>
      <top style="double">
        <color indexed="10"/>
      </top>
      <bottom style="medium">
        <color indexed="64"/>
      </bottom>
      <diagonal/>
    </border>
    <border>
      <left/>
      <right/>
      <top style="double">
        <color indexed="10"/>
      </top>
      <bottom/>
      <diagonal/>
    </border>
    <border>
      <left/>
      <right/>
      <top/>
      <bottom style="thin">
        <color indexed="8"/>
      </bottom>
      <diagonal/>
    </border>
    <border>
      <left/>
      <right style="medium">
        <color indexed="64"/>
      </right>
      <top/>
      <bottom style="thin">
        <color indexed="8"/>
      </bottom>
      <diagonal/>
    </border>
    <border>
      <left style="medium">
        <color indexed="64"/>
      </left>
      <right style="thin">
        <color indexed="64"/>
      </right>
      <top style="thin">
        <color indexed="64"/>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indexed="1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10"/>
      </bottom>
      <diagonal/>
    </border>
    <border>
      <left style="thin">
        <color indexed="64"/>
      </left>
      <right/>
      <top style="double">
        <color indexed="10"/>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medium">
        <color theme="1"/>
      </bottom>
      <diagonal/>
    </border>
    <border>
      <left style="thin">
        <color indexed="64"/>
      </left>
      <right style="thin">
        <color indexed="64"/>
      </right>
      <top style="double">
        <color rgb="FFFF0000"/>
      </top>
      <bottom style="medium">
        <color theme="1"/>
      </bottom>
      <diagonal/>
    </border>
    <border>
      <left style="medium">
        <color indexed="64"/>
      </left>
      <right style="thin">
        <color indexed="64"/>
      </right>
      <top style="double">
        <color rgb="FFFF0000"/>
      </top>
      <bottom style="medium">
        <color theme="1"/>
      </bottom>
      <diagonal/>
    </border>
    <border>
      <left style="thin">
        <color indexed="64"/>
      </left>
      <right style="double">
        <color rgb="FFFF0000"/>
      </right>
      <top/>
      <bottom style="double">
        <color rgb="FFFF0000"/>
      </bottom>
      <diagonal/>
    </border>
    <border>
      <left style="thin">
        <color indexed="64"/>
      </left>
      <right/>
      <top/>
      <bottom style="double">
        <color rgb="FFFF0000"/>
      </bottom>
      <diagonal/>
    </border>
    <border>
      <left style="double">
        <color indexed="10"/>
      </left>
      <right style="thin">
        <color indexed="64"/>
      </right>
      <top style="thin">
        <color indexed="64"/>
      </top>
      <bottom/>
      <diagonal/>
    </border>
    <border>
      <left style="thin">
        <color indexed="64"/>
      </left>
      <right style="double">
        <color rgb="FFFF0000"/>
      </right>
      <top/>
      <bottom/>
      <diagonal/>
    </border>
    <border>
      <left style="medium">
        <color indexed="64"/>
      </left>
      <right/>
      <top/>
      <bottom style="thin">
        <color indexed="64"/>
      </bottom>
      <diagonal/>
    </border>
    <border>
      <left style="medium">
        <color auto="1"/>
      </left>
      <right style="hair">
        <color auto="1"/>
      </right>
      <top style="hair">
        <color auto="1"/>
      </top>
      <bottom style="double">
        <color indexed="10"/>
      </bottom>
      <diagonal/>
    </border>
    <border>
      <left style="hair">
        <color auto="1"/>
      </left>
      <right/>
      <top style="hair">
        <color auto="1"/>
      </top>
      <bottom style="double">
        <color indexed="10"/>
      </bottom>
      <diagonal/>
    </border>
    <border>
      <left/>
      <right/>
      <top style="hair">
        <color auto="1"/>
      </top>
      <bottom style="double">
        <color indexed="10"/>
      </bottom>
      <diagonal/>
    </border>
    <border>
      <left/>
      <right style="hair">
        <color auto="1"/>
      </right>
      <top style="hair">
        <color auto="1"/>
      </top>
      <bottom style="double">
        <color indexed="10"/>
      </bottom>
      <diagonal/>
    </border>
    <border>
      <left/>
      <right style="medium">
        <color auto="1"/>
      </right>
      <top style="hair">
        <color auto="1"/>
      </top>
      <bottom style="double">
        <color indexed="1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10"/>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rgb="FFFF0000"/>
      </right>
      <top/>
      <bottom style="thin">
        <color indexed="64"/>
      </bottom>
      <diagonal/>
    </border>
    <border>
      <left/>
      <right/>
      <top style="thin">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double">
        <color rgb="FFFF0000"/>
      </left>
      <right style="hair">
        <color indexed="64"/>
      </right>
      <top style="double">
        <color rgb="FFFF0000"/>
      </top>
      <bottom style="hair">
        <color indexed="64"/>
      </bottom>
      <diagonal/>
    </border>
    <border>
      <left style="hair">
        <color indexed="64"/>
      </left>
      <right style="hair">
        <color indexed="64"/>
      </right>
      <top style="double">
        <color rgb="FFFF0000"/>
      </top>
      <bottom style="hair">
        <color indexed="64"/>
      </bottom>
      <diagonal/>
    </border>
    <border>
      <left style="hair">
        <color indexed="64"/>
      </left>
      <right style="thin">
        <color indexed="64"/>
      </right>
      <top style="double">
        <color rgb="FFFF0000"/>
      </top>
      <bottom style="hair">
        <color indexed="64"/>
      </bottom>
      <diagonal/>
    </border>
    <border>
      <left style="thin">
        <color indexed="64"/>
      </left>
      <right style="double">
        <color rgb="FFFF0000"/>
      </right>
      <top style="double">
        <color rgb="FFFF0000"/>
      </top>
      <bottom style="hair">
        <color indexed="64"/>
      </bottom>
      <diagonal/>
    </border>
    <border>
      <left style="thin">
        <color indexed="64"/>
      </left>
      <right/>
      <top style="hair">
        <color indexed="64"/>
      </top>
      <bottom style="hair">
        <color indexed="64"/>
      </bottom>
      <diagonal/>
    </border>
    <border>
      <left style="double">
        <color rgb="FFFF0000"/>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top style="hair">
        <color indexed="64"/>
      </top>
      <bottom/>
      <diagonal/>
    </border>
    <border>
      <left style="double">
        <color rgb="FFFF0000"/>
      </left>
      <right style="hair">
        <color indexed="64"/>
      </right>
      <top style="hair">
        <color indexed="64"/>
      </top>
      <bottom style="double">
        <color rgb="FFFF0000"/>
      </bottom>
      <diagonal/>
    </border>
    <border>
      <left style="hair">
        <color indexed="64"/>
      </left>
      <right style="hair">
        <color indexed="64"/>
      </right>
      <top style="hair">
        <color indexed="64"/>
      </top>
      <bottom style="double">
        <color rgb="FFFF0000"/>
      </bottom>
      <diagonal/>
    </border>
    <border>
      <left style="hair">
        <color indexed="64"/>
      </left>
      <right style="thin">
        <color indexed="64"/>
      </right>
      <top style="hair">
        <color indexed="64"/>
      </top>
      <bottom style="double">
        <color rgb="FFFF0000"/>
      </bottom>
      <diagonal/>
    </border>
    <border>
      <left style="thin">
        <color indexed="64"/>
      </left>
      <right style="double">
        <color rgb="FFFF0000"/>
      </right>
      <top style="hair">
        <color indexed="64"/>
      </top>
      <bottom style="double">
        <color rgb="FFFF0000"/>
      </bottom>
      <diagonal/>
    </border>
    <border diagonalUp="1">
      <left style="hair">
        <color indexed="64"/>
      </left>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thin">
        <color indexed="64"/>
      </top>
      <bottom style="double">
        <color rgb="FFFF0000"/>
      </bottom>
      <diagonal/>
    </border>
    <border>
      <left/>
      <right/>
      <top style="thin">
        <color indexed="64"/>
      </top>
      <bottom style="double">
        <color rgb="FFFF0000"/>
      </bottom>
      <diagonal/>
    </border>
    <border>
      <left/>
      <right style="medium">
        <color indexed="64"/>
      </right>
      <top style="thin">
        <color indexed="64"/>
      </top>
      <bottom style="double">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indexed="64"/>
      </left>
      <right/>
      <top style="medium">
        <color indexed="64"/>
      </top>
      <bottom style="double">
        <color rgb="FFFF0000"/>
      </bottom>
      <diagonal/>
    </border>
    <border>
      <left/>
      <right/>
      <top style="medium">
        <color indexed="64"/>
      </top>
      <bottom style="double">
        <color rgb="FFFF0000"/>
      </bottom>
      <diagonal/>
    </border>
    <border>
      <left/>
      <right style="medium">
        <color indexed="64"/>
      </right>
      <top style="medium">
        <color indexed="64"/>
      </top>
      <bottom style="double">
        <color rgb="FFFF0000"/>
      </bottom>
      <diagonal/>
    </border>
    <border>
      <left/>
      <right style="double">
        <color indexed="10"/>
      </right>
      <top style="double">
        <color indexed="10"/>
      </top>
      <bottom/>
      <diagonal/>
    </border>
    <border>
      <left/>
      <right style="double">
        <color indexed="10"/>
      </right>
      <top/>
      <bottom/>
      <diagonal/>
    </border>
    <border>
      <left/>
      <right style="double">
        <color indexed="10"/>
      </right>
      <top/>
      <bottom style="double">
        <color indexed="10"/>
      </bottom>
      <diagonal/>
    </border>
    <border>
      <left style="thin">
        <color indexed="64"/>
      </left>
      <right/>
      <top style="medium">
        <color indexed="64"/>
      </top>
      <bottom style="double">
        <color indexed="10"/>
      </bottom>
      <diagonal/>
    </border>
    <border>
      <left/>
      <right style="thin">
        <color indexed="64"/>
      </right>
      <top style="medium">
        <color indexed="64"/>
      </top>
      <bottom style="double">
        <color indexed="10"/>
      </bottom>
      <diagonal/>
    </border>
    <border>
      <left style="thin">
        <color indexed="64"/>
      </left>
      <right style="hair">
        <color indexed="64"/>
      </right>
      <top style="thin">
        <color indexed="64"/>
      </top>
      <bottom style="thin">
        <color indexed="64"/>
      </bottom>
      <diagonal/>
    </border>
    <border>
      <left style="double">
        <color rgb="FFFF0000"/>
      </left>
      <right style="double">
        <color rgb="FFFF0000"/>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theme="1"/>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hair">
        <color indexed="64"/>
      </left>
      <right/>
      <top style="medium">
        <color indexed="64"/>
      </top>
      <bottom/>
      <diagonal/>
    </border>
    <border>
      <left/>
      <right style="medium">
        <color indexed="64"/>
      </right>
      <top style="medium">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double">
        <color rgb="FFFF0000"/>
      </bottom>
      <diagonal/>
    </border>
    <border>
      <left style="thin">
        <color auto="1"/>
      </left>
      <right style="double">
        <color rgb="FFFF0000"/>
      </right>
      <top style="double">
        <color rgb="FFFF0000"/>
      </top>
      <bottom/>
      <diagonal/>
    </border>
    <border>
      <left style="thin">
        <color auto="1"/>
      </left>
      <right style="double">
        <color rgb="FFFF0000"/>
      </right>
      <top style="double">
        <color rgb="FFFF0000"/>
      </top>
      <bottom style="medium">
        <color indexed="64"/>
      </bottom>
      <diagonal/>
    </border>
    <border>
      <left/>
      <right style="medium">
        <color indexed="64"/>
      </right>
      <top style="double">
        <color indexed="10"/>
      </top>
      <bottom style="medium">
        <color indexed="64"/>
      </bottom>
      <diagonal/>
    </border>
    <border>
      <left style="thin">
        <color indexed="64"/>
      </left>
      <right/>
      <top style="medium">
        <color indexed="64"/>
      </top>
      <bottom/>
      <diagonal/>
    </border>
    <border>
      <left style="double">
        <color rgb="FFFF0000"/>
      </left>
      <right style="double">
        <color rgb="FFFF0000"/>
      </right>
      <top style="double">
        <color rgb="FFFF0000"/>
      </top>
      <bottom/>
      <diagonal/>
    </border>
    <border>
      <left style="medium">
        <color indexed="64"/>
      </left>
      <right style="thin">
        <color indexed="64"/>
      </right>
      <top style="thin">
        <color indexed="64"/>
      </top>
      <bottom style="thin">
        <color indexed="64"/>
      </bottom>
      <diagonal/>
    </border>
    <border>
      <left style="medium">
        <color auto="1"/>
      </left>
      <right style="double">
        <color rgb="FFFF0000"/>
      </right>
      <top style="thin">
        <color auto="1"/>
      </top>
      <bottom/>
      <diagonal/>
    </border>
    <border>
      <left style="thin">
        <color indexed="64"/>
      </left>
      <right style="double">
        <color rgb="FFFF0000"/>
      </right>
      <top style="thin">
        <color indexed="64"/>
      </top>
      <bottom/>
      <diagonal/>
    </border>
    <border>
      <left/>
      <right style="double">
        <color rgb="FFFF0000"/>
      </right>
      <top style="thin">
        <color indexed="64"/>
      </top>
      <bottom style="double">
        <color rgb="FFFF0000"/>
      </bottom>
      <diagonal/>
    </border>
    <border>
      <left style="medium">
        <color auto="1"/>
      </left>
      <right style="double">
        <color rgb="FFFF0000"/>
      </right>
      <top style="thin">
        <color auto="1"/>
      </top>
      <bottom style="medium">
        <color auto="1"/>
      </bottom>
      <diagonal/>
    </border>
    <border>
      <left style="double">
        <color rgb="FFFF0000"/>
      </left>
      <right style="double">
        <color rgb="FFFF0000"/>
      </right>
      <top style="double">
        <color rgb="FFFF0000"/>
      </top>
      <bottom style="double">
        <color rgb="FFFF0000"/>
      </bottom>
      <diagonal/>
    </border>
    <border>
      <left style="double">
        <color rgb="FFFF0000"/>
      </left>
      <right style="double">
        <color rgb="FFFF0000"/>
      </right>
      <top/>
      <bottom style="double">
        <color rgb="FFFF0000"/>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1028">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1" xfId="0" applyBorder="1">
      <alignment vertical="center"/>
    </xf>
    <xf numFmtId="0" fontId="0" fillId="0" borderId="0" xfId="0" applyBorder="1">
      <alignment vertical="center"/>
    </xf>
    <xf numFmtId="0" fontId="0" fillId="0" borderId="2"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4" xfId="0" applyBorder="1" applyAlignment="1">
      <alignment vertical="center"/>
    </xf>
    <xf numFmtId="0" fontId="0" fillId="0" borderId="5" xfId="0" applyBorder="1" applyAlignment="1">
      <alignment horizontal="center" vertical="center"/>
    </xf>
    <xf numFmtId="0" fontId="1" fillId="0" borderId="0" xfId="3" applyFont="1" applyFill="1"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lignment vertical="center"/>
    </xf>
    <xf numFmtId="0" fontId="4" fillId="0" borderId="0" xfId="0" applyFont="1" applyAlignment="1">
      <alignment horizontal="center" vertical="center"/>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2" xfId="0" applyBorder="1" applyAlignment="1">
      <alignment horizontal="center" vertical="center"/>
    </xf>
    <xf numFmtId="0" fontId="0" fillId="0" borderId="5" xfId="0" applyBorder="1" applyAlignment="1">
      <alignment horizontal="left" vertical="center"/>
    </xf>
    <xf numFmtId="0" fontId="1" fillId="0" borderId="0" xfId="0" applyFont="1">
      <alignment vertical="center"/>
    </xf>
    <xf numFmtId="0" fontId="1" fillId="0" borderId="13" xfId="0" applyFont="1" applyBorder="1" applyAlignment="1">
      <alignment vertical="center" wrapText="1"/>
    </xf>
    <xf numFmtId="0" fontId="1" fillId="0" borderId="0" xfId="0" applyFont="1" applyBorder="1" applyAlignment="1">
      <alignment vertical="center" wrapText="1"/>
    </xf>
    <xf numFmtId="178" fontId="0" fillId="0" borderId="0" xfId="0" applyNumberFormat="1" applyAlignment="1">
      <alignment horizontal="center" vertical="center"/>
    </xf>
    <xf numFmtId="0" fontId="0" fillId="0" borderId="0" xfId="0" applyBorder="1" applyAlignment="1">
      <alignment horizontal="center"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0" borderId="10" xfId="0" applyBorder="1">
      <alignment vertical="center"/>
    </xf>
    <xf numFmtId="0" fontId="0" fillId="0" borderId="5" xfId="0"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horizontal="left" vertical="center"/>
    </xf>
    <xf numFmtId="0" fontId="0" fillId="0" borderId="5" xfId="0" applyBorder="1" applyAlignment="1">
      <alignment horizontal="right" vertical="center"/>
    </xf>
    <xf numFmtId="0" fontId="0" fillId="0" borderId="16" xfId="0" applyBorder="1" applyAlignment="1">
      <alignment horizontal="right" vertical="center"/>
    </xf>
    <xf numFmtId="0" fontId="0" fillId="0" borderId="19" xfId="0" applyBorder="1" applyAlignment="1">
      <alignment horizontal="right" vertical="center" wrapText="1"/>
    </xf>
    <xf numFmtId="0" fontId="0" fillId="0" borderId="19" xfId="0" applyBorder="1" applyAlignment="1">
      <alignment horizontal="right" vertical="center"/>
    </xf>
    <xf numFmtId="0" fontId="0" fillId="0" borderId="20" xfId="0" applyBorder="1" applyAlignment="1">
      <alignment horizontal="right" vertical="center"/>
    </xf>
    <xf numFmtId="0" fontId="4" fillId="0" borderId="0" xfId="0" applyFont="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29" xfId="0" applyFont="1" applyBorder="1" applyAlignment="1">
      <alignment vertical="center" shrinkToFit="1"/>
    </xf>
    <xf numFmtId="0" fontId="1" fillId="0" borderId="30" xfId="0" applyFont="1" applyBorder="1" applyAlignment="1">
      <alignment vertical="center" shrinkToFit="1"/>
    </xf>
    <xf numFmtId="0" fontId="1" fillId="0" borderId="30" xfId="0" applyFont="1" applyBorder="1" applyAlignment="1">
      <alignment horizontal="center" vertical="center" shrinkToFit="1"/>
    </xf>
    <xf numFmtId="0" fontId="1" fillId="0" borderId="31" xfId="0" applyFont="1" applyBorder="1" applyAlignment="1">
      <alignment vertical="center" shrinkToFit="1"/>
    </xf>
    <xf numFmtId="57" fontId="0" fillId="0" borderId="25" xfId="0" applyNumberFormat="1" applyBorder="1" applyAlignment="1">
      <alignment horizontal="center" vertical="center"/>
    </xf>
    <xf numFmtId="0" fontId="1" fillId="0" borderId="32" xfId="0" applyFont="1" applyBorder="1" applyAlignment="1">
      <alignment vertical="center" shrinkToFit="1"/>
    </xf>
    <xf numFmtId="0" fontId="0" fillId="0" borderId="27" xfId="0" applyBorder="1" applyAlignment="1">
      <alignment horizontal="center" vertical="center" shrinkToFit="1"/>
    </xf>
    <xf numFmtId="0" fontId="8" fillId="0" borderId="27" xfId="0" applyFont="1" applyBorder="1" applyAlignment="1">
      <alignment horizontal="center" vertical="center" wrapText="1"/>
    </xf>
    <xf numFmtId="0" fontId="0" fillId="0" borderId="33" xfId="0" applyBorder="1" applyAlignment="1">
      <alignment vertical="center" wrapText="1"/>
    </xf>
    <xf numFmtId="0" fontId="5" fillId="0" borderId="3" xfId="0" applyFont="1" applyBorder="1" applyAlignment="1">
      <alignment vertical="center"/>
    </xf>
    <xf numFmtId="0" fontId="0" fillId="0" borderId="17" xfId="0" applyBorder="1" applyAlignment="1">
      <alignment vertical="center"/>
    </xf>
    <xf numFmtId="0" fontId="0" fillId="0" borderId="34" xfId="0" applyBorder="1" applyAlignment="1">
      <alignment horizontal="center" vertical="center" textRotation="255" wrapText="1"/>
    </xf>
    <xf numFmtId="0" fontId="0" fillId="0" borderId="35" xfId="0" applyBorder="1" applyAlignment="1">
      <alignment vertical="center" textRotation="255" wrapText="1"/>
    </xf>
    <xf numFmtId="0" fontId="0" fillId="0" borderId="36" xfId="0" applyBorder="1" applyAlignment="1">
      <alignment vertical="center"/>
    </xf>
    <xf numFmtId="0" fontId="0" fillId="0" borderId="37" xfId="0" applyBorder="1" applyAlignment="1">
      <alignment vertical="center" wrapText="1"/>
    </xf>
    <xf numFmtId="0" fontId="0" fillId="0" borderId="20" xfId="0" applyBorder="1" applyAlignment="1">
      <alignment vertical="center"/>
    </xf>
    <xf numFmtId="0" fontId="0" fillId="0" borderId="33" xfId="0" applyBorder="1" applyAlignment="1">
      <alignment horizontal="left" vertical="center"/>
    </xf>
    <xf numFmtId="0" fontId="0" fillId="0" borderId="39" xfId="0" applyBorder="1" applyAlignment="1">
      <alignment vertical="center"/>
    </xf>
    <xf numFmtId="0" fontId="0" fillId="0" borderId="16"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shrinkToFit="1"/>
    </xf>
    <xf numFmtId="0" fontId="0" fillId="0" borderId="42" xfId="0" applyBorder="1" applyAlignment="1">
      <alignment vertical="center" wrapText="1"/>
    </xf>
    <xf numFmtId="0" fontId="0" fillId="0" borderId="43" xfId="0" applyBorder="1" applyAlignment="1">
      <alignment vertical="center" wrapText="1"/>
    </xf>
    <xf numFmtId="0" fontId="0" fillId="0" borderId="7" xfId="0" applyBorder="1" applyAlignment="1">
      <alignment vertical="center"/>
    </xf>
    <xf numFmtId="0" fontId="0" fillId="0" borderId="19" xfId="0" applyBorder="1" applyAlignment="1">
      <alignment vertical="center"/>
    </xf>
    <xf numFmtId="0" fontId="0" fillId="0" borderId="16" xfId="0" applyBorder="1" applyAlignment="1">
      <alignment horizontal="center" vertical="center" wrapText="1"/>
    </xf>
    <xf numFmtId="0" fontId="0" fillId="0" borderId="34" xfId="0" applyBorder="1" applyAlignment="1">
      <alignment vertical="center" wrapText="1"/>
    </xf>
    <xf numFmtId="0" fontId="0" fillId="0" borderId="47" xfId="0" applyBorder="1">
      <alignment vertical="center"/>
    </xf>
    <xf numFmtId="0" fontId="8" fillId="0" borderId="48" xfId="0" applyFont="1" applyBorder="1" applyAlignment="1">
      <alignment vertical="center" wrapText="1"/>
    </xf>
    <xf numFmtId="0" fontId="0" fillId="0" borderId="48" xfId="0" applyBorder="1">
      <alignment vertical="center"/>
    </xf>
    <xf numFmtId="0" fontId="8" fillId="0" borderId="47" xfId="0" applyFont="1" applyBorder="1" applyAlignment="1">
      <alignment vertical="center" wrapText="1"/>
    </xf>
    <xf numFmtId="0" fontId="0" fillId="0" borderId="19" xfId="0" applyBorder="1">
      <alignment vertical="center"/>
    </xf>
    <xf numFmtId="0" fontId="7" fillId="0" borderId="15"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3" xfId="0" applyFont="1" applyBorder="1">
      <alignment vertical="center"/>
    </xf>
    <xf numFmtId="0" fontId="7" fillId="0" borderId="1" xfId="0" applyFont="1" applyBorder="1">
      <alignment vertical="center"/>
    </xf>
    <xf numFmtId="0" fontId="0" fillId="0" borderId="49" xfId="0" applyBorder="1" applyAlignment="1">
      <alignment vertical="center"/>
    </xf>
    <xf numFmtId="0" fontId="0" fillId="0" borderId="50" xfId="0" applyBorder="1" applyAlignment="1">
      <alignment vertical="center"/>
    </xf>
    <xf numFmtId="0" fontId="0" fillId="0" borderId="43"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1" xfId="0" applyBorder="1" applyAlignment="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0" fillId="0" borderId="52" xfId="0" applyBorder="1" applyAlignment="1">
      <alignment vertical="center" textRotation="255" wrapText="1"/>
    </xf>
    <xf numFmtId="0" fontId="0" fillId="0" borderId="53" xfId="0" applyBorder="1" applyAlignment="1">
      <alignment vertical="center" wrapText="1"/>
    </xf>
    <xf numFmtId="0" fontId="2" fillId="0" borderId="54" xfId="0" applyFont="1" applyBorder="1" applyAlignment="1">
      <alignment horizontal="left" vertical="center" wrapText="1"/>
    </xf>
    <xf numFmtId="0" fontId="7" fillId="0" borderId="33" xfId="0" applyFont="1" applyBorder="1" applyAlignment="1">
      <alignment vertical="center" shrinkToFit="1"/>
    </xf>
    <xf numFmtId="0" fontId="0" fillId="0" borderId="19" xfId="0" applyBorder="1" applyAlignment="1">
      <alignment horizontal="center" vertical="center" wrapText="1"/>
    </xf>
    <xf numFmtId="0" fontId="0" fillId="0" borderId="0" xfId="0" applyBorder="1" applyAlignment="1">
      <alignment horizontal="right" vertical="center" wrapText="1"/>
    </xf>
    <xf numFmtId="0" fontId="10" fillId="0" borderId="1" xfId="0" applyFont="1" applyBorder="1" applyAlignment="1">
      <alignment horizontal="left" vertical="center" wrapText="1"/>
    </xf>
    <xf numFmtId="0" fontId="1" fillId="0" borderId="0" xfId="0" applyFont="1" applyAlignment="1">
      <alignment horizontal="center" vertical="center"/>
    </xf>
    <xf numFmtId="0" fontId="0" fillId="0" borderId="7" xfId="0" applyBorder="1" applyAlignment="1">
      <alignment vertical="center" shrinkToFit="1"/>
    </xf>
    <xf numFmtId="0" fontId="0" fillId="0" borderId="8" xfId="0" applyBorder="1" applyAlignment="1">
      <alignment horizontal="left" vertical="center"/>
    </xf>
    <xf numFmtId="0" fontId="1" fillId="0" borderId="16" xfId="0" applyFont="1" applyBorder="1" applyAlignment="1">
      <alignment horizontal="center" vertical="center" wrapText="1"/>
    </xf>
    <xf numFmtId="0" fontId="8" fillId="0" borderId="7" xfId="0" applyFont="1" applyBorder="1" applyAlignment="1">
      <alignment vertical="center" wrapText="1"/>
    </xf>
    <xf numFmtId="0" fontId="0" fillId="0" borderId="1" xfId="0" applyBorder="1" applyAlignment="1">
      <alignment horizontal="center" vertical="center" wrapText="1"/>
    </xf>
    <xf numFmtId="0" fontId="7" fillId="0" borderId="34" xfId="0" applyFont="1" applyBorder="1">
      <alignment vertical="center"/>
    </xf>
    <xf numFmtId="0" fontId="7" fillId="0" borderId="5" xfId="0" applyFont="1" applyBorder="1">
      <alignment vertical="center"/>
    </xf>
    <xf numFmtId="0" fontId="1" fillId="0" borderId="18" xfId="0" applyFont="1" applyBorder="1" applyAlignment="1">
      <alignment horizontal="center" vertical="center"/>
    </xf>
    <xf numFmtId="0" fontId="0" fillId="0" borderId="38" xfId="0" applyBorder="1">
      <alignment vertical="center"/>
    </xf>
    <xf numFmtId="0" fontId="0" fillId="0" borderId="55" xfId="0" applyBorder="1" applyAlignment="1">
      <alignment horizontal="center" vertical="center" wrapText="1"/>
    </xf>
    <xf numFmtId="0" fontId="10" fillId="0" borderId="33" xfId="0" applyFont="1" applyBorder="1" applyAlignment="1">
      <alignment horizontal="center" vertical="center" wrapText="1"/>
    </xf>
    <xf numFmtId="0" fontId="0" fillId="0" borderId="36" xfId="0" applyBorder="1">
      <alignment vertical="center"/>
    </xf>
    <xf numFmtId="0" fontId="0" fillId="0" borderId="20" xfId="0" applyBorder="1">
      <alignment vertical="center"/>
    </xf>
    <xf numFmtId="0" fontId="0" fillId="0" borderId="56" xfId="0" applyBorder="1" applyAlignment="1">
      <alignment horizontal="left" vertical="center" wrapText="1"/>
    </xf>
    <xf numFmtId="0" fontId="0" fillId="0" borderId="57" xfId="0" applyBorder="1" applyAlignment="1">
      <alignment horizontal="center" vertical="center" wrapText="1"/>
    </xf>
    <xf numFmtId="0" fontId="10" fillId="0" borderId="39" xfId="0" applyFont="1" applyBorder="1" applyAlignment="1">
      <alignment horizontal="left" vertical="center" wrapText="1"/>
    </xf>
    <xf numFmtId="0" fontId="10" fillId="0" borderId="58" xfId="0" applyFont="1" applyBorder="1" applyAlignment="1">
      <alignment horizontal="left" vertical="center" wrapText="1"/>
    </xf>
    <xf numFmtId="0" fontId="7" fillId="0" borderId="39" xfId="0" applyFont="1" applyBorder="1" applyAlignment="1">
      <alignment horizontal="left" vertical="center" wrapText="1"/>
    </xf>
    <xf numFmtId="0" fontId="10" fillId="0" borderId="59" xfId="0" applyFont="1" applyBorder="1" applyAlignment="1">
      <alignment horizontal="left" vertical="center" wrapText="1"/>
    </xf>
    <xf numFmtId="0" fontId="0" fillId="0" borderId="60" xfId="0" applyBorder="1" applyAlignment="1">
      <alignment horizontal="center" vertical="center" wrapText="1"/>
    </xf>
    <xf numFmtId="0" fontId="9" fillId="0" borderId="58" xfId="0" applyFont="1" applyBorder="1" applyAlignment="1">
      <alignment horizontal="left" vertical="center" wrapText="1"/>
    </xf>
    <xf numFmtId="0" fontId="0" fillId="0" borderId="39" xfId="0" applyBorder="1" applyAlignment="1">
      <alignment horizontal="center" vertical="center" shrinkToFit="1"/>
    </xf>
    <xf numFmtId="0" fontId="9" fillId="0" borderId="57" xfId="0" applyFont="1" applyBorder="1" applyAlignment="1">
      <alignment horizontal="left" vertical="center" wrapText="1"/>
    </xf>
    <xf numFmtId="0" fontId="9" fillId="0" borderId="60" xfId="0" applyFont="1" applyBorder="1" applyAlignment="1">
      <alignment horizontal="left" vertical="center" wrapText="1"/>
    </xf>
    <xf numFmtId="0" fontId="7" fillId="0" borderId="27" xfId="0" applyFont="1" applyBorder="1" applyAlignment="1">
      <alignment horizontal="center" vertical="center" wrapText="1"/>
    </xf>
    <xf numFmtId="0" fontId="8" fillId="0" borderId="61" xfId="0" applyFont="1" applyBorder="1" applyAlignment="1">
      <alignment horizontal="center" vertical="center" wrapText="1" shrinkToFit="1"/>
    </xf>
    <xf numFmtId="0" fontId="10" fillId="0" borderId="27" xfId="0" applyFont="1" applyBorder="1" applyAlignment="1">
      <alignment horizontal="center" vertical="center" shrinkToFit="1"/>
    </xf>
    <xf numFmtId="0" fontId="7" fillId="0" borderId="34" xfId="0" applyFont="1" applyBorder="1" applyAlignment="1">
      <alignment vertical="center" wrapText="1"/>
    </xf>
    <xf numFmtId="0" fontId="0" fillId="0" borderId="62" xfId="0" applyBorder="1" applyAlignment="1">
      <alignment horizontal="center" vertical="center"/>
    </xf>
    <xf numFmtId="0" fontId="0" fillId="0" borderId="38" xfId="0" applyBorder="1" applyAlignment="1">
      <alignment horizontal="center" vertical="center" wrapText="1"/>
    </xf>
    <xf numFmtId="49" fontId="0" fillId="0" borderId="1" xfId="0" applyNumberFormat="1" applyBorder="1">
      <alignment vertical="center"/>
    </xf>
    <xf numFmtId="0" fontId="0" fillId="0" borderId="59" xfId="0" applyBorder="1" applyAlignment="1">
      <alignment horizontal="center" vertical="top" wrapText="1"/>
    </xf>
    <xf numFmtId="3" fontId="0" fillId="0" borderId="5" xfId="0" applyNumberFormat="1" applyBorder="1" applyAlignment="1">
      <alignment horizontal="center" vertical="center" wrapText="1"/>
    </xf>
    <xf numFmtId="0" fontId="0" fillId="0" borderId="63" xfId="0"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0" xfId="0" applyFont="1" applyBorder="1" applyAlignment="1">
      <alignment vertical="center" wrapText="1"/>
    </xf>
    <xf numFmtId="179" fontId="0" fillId="0" borderId="16" xfId="0" applyNumberFormat="1" applyBorder="1" applyAlignment="1">
      <alignment horizontal="center" vertical="center"/>
    </xf>
    <xf numFmtId="179" fontId="0" fillId="0" borderId="15" xfId="0" applyNumberFormat="1" applyBorder="1" applyAlignment="1">
      <alignment horizontal="center" vertical="center"/>
    </xf>
    <xf numFmtId="181" fontId="0" fillId="0" borderId="66" xfId="0" applyNumberFormat="1" applyBorder="1" applyAlignment="1">
      <alignment horizontal="center" vertical="center" wrapText="1"/>
    </xf>
    <xf numFmtId="0" fontId="1" fillId="0" borderId="0" xfId="0" applyFont="1" applyAlignment="1">
      <alignment vertical="center"/>
    </xf>
    <xf numFmtId="0" fontId="0" fillId="0" borderId="4" xfId="0" applyBorder="1" applyAlignment="1">
      <alignment vertical="center" wrapText="1"/>
    </xf>
    <xf numFmtId="0" fontId="0" fillId="0" borderId="22" xfId="0" applyBorder="1" applyAlignment="1">
      <alignment vertical="center" wrapText="1"/>
    </xf>
    <xf numFmtId="0" fontId="10" fillId="0" borderId="52" xfId="0" applyFont="1" applyBorder="1" applyAlignment="1">
      <alignmen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left" vertical="center"/>
    </xf>
    <xf numFmtId="0" fontId="0" fillId="0" borderId="67" xfId="0" applyFill="1" applyBorder="1" applyAlignment="1">
      <alignment vertical="center"/>
    </xf>
    <xf numFmtId="0" fontId="7" fillId="0" borderId="0" xfId="0" applyFont="1" applyBorder="1" applyAlignment="1" applyProtection="1">
      <alignment horizontal="left" vertical="center"/>
      <protection locked="0"/>
    </xf>
    <xf numFmtId="0" fontId="16" fillId="0" borderId="0" xfId="0" applyFont="1" applyBorder="1" applyAlignment="1">
      <alignment vertical="center" wrapText="1"/>
    </xf>
    <xf numFmtId="0" fontId="16" fillId="0" borderId="10" xfId="0" applyFont="1" applyBorder="1" applyAlignment="1">
      <alignment vertical="center" wrapText="1"/>
    </xf>
    <xf numFmtId="0" fontId="16" fillId="0" borderId="0" xfId="0" applyFont="1" applyFill="1" applyBorder="1" applyAlignment="1">
      <alignment vertical="center" wrapText="1"/>
    </xf>
    <xf numFmtId="0" fontId="16" fillId="0" borderId="68" xfId="0" applyFont="1" applyBorder="1" applyAlignment="1">
      <alignment vertical="center" wrapText="1"/>
    </xf>
    <xf numFmtId="0" fontId="16" fillId="0" borderId="69" xfId="0" applyFont="1" applyBorder="1" applyAlignment="1">
      <alignment vertical="center" wrapText="1"/>
    </xf>
    <xf numFmtId="0" fontId="17" fillId="0" borderId="68" xfId="0" applyFont="1" applyBorder="1" applyAlignment="1">
      <alignment vertical="center" wrapText="1" shrinkToFit="1"/>
    </xf>
    <xf numFmtId="0" fontId="17" fillId="0" borderId="68" xfId="0" applyFont="1" applyBorder="1" applyAlignment="1">
      <alignment vertical="center" wrapText="1"/>
    </xf>
    <xf numFmtId="0" fontId="16" fillId="0" borderId="11" xfId="0" applyFont="1" applyBorder="1" applyAlignment="1" applyProtection="1">
      <alignment vertical="center" wrapText="1"/>
      <protection locked="0"/>
    </xf>
    <xf numFmtId="177" fontId="16" fillId="0" borderId="11" xfId="0" applyNumberFormat="1" applyFont="1" applyBorder="1" applyAlignment="1" applyProtection="1">
      <alignment vertical="center" wrapText="1"/>
      <protection locked="0"/>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Fill="1" applyBorder="1" applyAlignment="1">
      <alignment vertical="center"/>
    </xf>
    <xf numFmtId="0" fontId="16" fillId="0" borderId="0" xfId="0" applyFont="1" applyBorder="1">
      <alignment vertical="center"/>
    </xf>
    <xf numFmtId="0" fontId="16" fillId="0" borderId="13" xfId="0" applyFont="1" applyBorder="1" applyAlignment="1">
      <alignment vertical="center" wrapText="1"/>
    </xf>
    <xf numFmtId="0" fontId="16" fillId="0" borderId="0" xfId="0" applyFont="1" applyAlignment="1">
      <alignment vertical="center" wrapText="1"/>
    </xf>
    <xf numFmtId="0" fontId="16" fillId="2" borderId="68" xfId="0" applyFont="1" applyFill="1" applyBorder="1" applyAlignment="1">
      <alignment vertical="center" wrapText="1"/>
    </xf>
    <xf numFmtId="0" fontId="17" fillId="2" borderId="68" xfId="0" applyFont="1" applyFill="1" applyBorder="1" applyAlignment="1">
      <alignment vertical="center" wrapText="1" shrinkToFit="1"/>
    </xf>
    <xf numFmtId="0" fontId="17" fillId="0" borderId="0" xfId="0" applyFont="1" applyFill="1" applyBorder="1" applyAlignment="1">
      <alignment vertical="center" wrapText="1"/>
    </xf>
    <xf numFmtId="0" fontId="16" fillId="2" borderId="11" xfId="0" applyFont="1" applyFill="1" applyBorder="1" applyAlignment="1" applyProtection="1">
      <alignment vertical="center" wrapText="1"/>
      <protection locked="0"/>
    </xf>
    <xf numFmtId="177" fontId="16" fillId="2" borderId="11" xfId="0" applyNumberFormat="1" applyFont="1" applyFill="1" applyBorder="1" applyAlignment="1" applyProtection="1">
      <alignment vertical="center" wrapText="1"/>
      <protection locked="0"/>
    </xf>
    <xf numFmtId="177" fontId="16" fillId="0" borderId="67" xfId="0" applyNumberFormat="1" applyFont="1" applyBorder="1" applyAlignment="1">
      <alignment vertical="center" wrapText="1"/>
    </xf>
    <xf numFmtId="49" fontId="16" fillId="0" borderId="0" xfId="0" applyNumberFormat="1" applyFont="1" applyBorder="1" applyAlignment="1">
      <alignment vertical="center" wrapText="1"/>
    </xf>
    <xf numFmtId="177" fontId="16" fillId="0" borderId="0" xfId="0" applyNumberFormat="1" applyFont="1" applyBorder="1" applyAlignment="1">
      <alignment vertical="center" wrapText="1"/>
    </xf>
    <xf numFmtId="0" fontId="16" fillId="2" borderId="0" xfId="0" applyFont="1" applyFill="1" applyBorder="1" applyAlignment="1">
      <alignment vertical="center"/>
    </xf>
    <xf numFmtId="0" fontId="16" fillId="0" borderId="68" xfId="0" applyFont="1" applyBorder="1" applyAlignment="1">
      <alignment horizontal="center" vertical="center" wrapText="1"/>
    </xf>
    <xf numFmtId="0" fontId="16" fillId="0" borderId="70" xfId="0" applyFont="1" applyBorder="1" applyAlignment="1">
      <alignment vertical="center" wrapText="1"/>
    </xf>
    <xf numFmtId="0" fontId="17" fillId="0" borderId="70" xfId="0" applyFont="1" applyBorder="1" applyAlignment="1">
      <alignment vertical="center" wrapText="1"/>
    </xf>
    <xf numFmtId="0" fontId="16" fillId="0" borderId="72" xfId="0" applyFont="1" applyBorder="1" applyAlignment="1" applyProtection="1">
      <alignment vertical="center" wrapText="1"/>
      <protection locked="0"/>
    </xf>
    <xf numFmtId="0" fontId="16" fillId="0" borderId="11" xfId="0" applyFont="1" applyBorder="1" applyAlignment="1" applyProtection="1">
      <alignment horizontal="center" vertical="center" wrapText="1"/>
      <protection locked="0"/>
    </xf>
    <xf numFmtId="0" fontId="16" fillId="0" borderId="11" xfId="0" applyNumberFormat="1" applyFont="1" applyBorder="1" applyAlignment="1" applyProtection="1">
      <alignment horizontal="center" vertical="center" wrapText="1"/>
      <protection locked="0"/>
    </xf>
    <xf numFmtId="0" fontId="16" fillId="0" borderId="10" xfId="0" applyFont="1" applyBorder="1" applyAlignment="1">
      <alignment horizontal="center" vertical="center" wrapText="1"/>
    </xf>
    <xf numFmtId="0" fontId="16" fillId="2" borderId="0" xfId="0" applyFont="1" applyFill="1" applyBorder="1" applyAlignment="1">
      <alignment vertical="center" wrapText="1"/>
    </xf>
    <xf numFmtId="0" fontId="16" fillId="2" borderId="11" xfId="0" applyNumberFormat="1" applyFont="1" applyFill="1" applyBorder="1" applyAlignment="1" applyProtection="1">
      <alignment horizontal="center" vertical="center" wrapText="1"/>
      <protection locked="0"/>
    </xf>
    <xf numFmtId="0" fontId="17" fillId="0" borderId="68" xfId="0" applyFont="1" applyBorder="1" applyAlignment="1">
      <alignment horizontal="center" vertical="center" wrapText="1"/>
    </xf>
    <xf numFmtId="0" fontId="19" fillId="0" borderId="68"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vertical="center" wrapText="1"/>
    </xf>
    <xf numFmtId="9" fontId="16" fillId="0" borderId="0" xfId="0" applyNumberFormat="1" applyFont="1" applyBorder="1" applyAlignment="1">
      <alignment horizontal="center" vertical="center" wrapText="1"/>
    </xf>
    <xf numFmtId="0" fontId="16" fillId="0" borderId="0" xfId="0" applyFont="1" applyBorder="1" applyAlignment="1">
      <alignment horizontal="left" vertical="center" wrapText="1"/>
    </xf>
    <xf numFmtId="0" fontId="16" fillId="0" borderId="6" xfId="0" applyFont="1" applyBorder="1" applyAlignment="1">
      <alignment vertical="center" wrapText="1"/>
    </xf>
    <xf numFmtId="0" fontId="16" fillId="0" borderId="5" xfId="0" applyFont="1" applyBorder="1" applyAlignment="1">
      <alignment horizontal="left" vertical="center" wrapText="1"/>
    </xf>
    <xf numFmtId="0" fontId="16" fillId="0" borderId="18" xfId="0" applyFont="1" applyBorder="1" applyAlignment="1">
      <alignment horizontal="left" vertical="center" wrapText="1"/>
    </xf>
    <xf numFmtId="185" fontId="16" fillId="0" borderId="11" xfId="0" applyNumberFormat="1" applyFont="1" applyBorder="1" applyAlignment="1" applyProtection="1">
      <alignment horizontal="left" vertical="center" wrapText="1"/>
      <protection locked="0"/>
    </xf>
    <xf numFmtId="0" fontId="0" fillId="0" borderId="52" xfId="0" applyBorder="1" applyAlignment="1">
      <alignment vertical="center" wrapText="1"/>
    </xf>
    <xf numFmtId="0" fontId="0" fillId="0" borderId="8" xfId="0" applyBorder="1" applyAlignment="1">
      <alignment horizontal="lef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1" fillId="0" borderId="73" xfId="0" applyFont="1" applyBorder="1" applyAlignment="1">
      <alignment horizontal="center" vertical="center" wrapText="1"/>
    </xf>
    <xf numFmtId="0" fontId="10" fillId="0" borderId="1" xfId="0" applyFont="1" applyBorder="1" applyAlignment="1">
      <alignment vertical="center" wrapText="1"/>
    </xf>
    <xf numFmtId="0" fontId="0" fillId="0" borderId="38" xfId="0" applyBorder="1" applyAlignment="1">
      <alignment vertical="center" wrapText="1"/>
    </xf>
    <xf numFmtId="0" fontId="8" fillId="0" borderId="33" xfId="0" applyFont="1" applyBorder="1" applyAlignment="1">
      <alignment vertical="center" wrapText="1"/>
    </xf>
    <xf numFmtId="0" fontId="1" fillId="0" borderId="1" xfId="0" applyFont="1" applyBorder="1" applyAlignment="1">
      <alignment horizontal="center" vertical="center"/>
    </xf>
    <xf numFmtId="0" fontId="8" fillId="0" borderId="74" xfId="0" applyFont="1" applyBorder="1" applyAlignment="1">
      <alignment vertical="center" wrapText="1"/>
    </xf>
    <xf numFmtId="0" fontId="1" fillId="0" borderId="73" xfId="0" applyFont="1" applyBorder="1" applyAlignment="1">
      <alignment horizontal="center" vertical="center"/>
    </xf>
    <xf numFmtId="0" fontId="7" fillId="0" borderId="9" xfId="0" applyFont="1" applyBorder="1" applyAlignment="1">
      <alignment vertical="center" wrapText="1"/>
    </xf>
    <xf numFmtId="0" fontId="8" fillId="0" borderId="34" xfId="0" applyFont="1" applyBorder="1" applyAlignment="1">
      <alignment vertical="center" wrapText="1"/>
    </xf>
    <xf numFmtId="0" fontId="0" fillId="0" borderId="73" xfId="0" applyBorder="1" applyAlignment="1">
      <alignment horizontal="center" vertical="center" wrapText="1"/>
    </xf>
    <xf numFmtId="0" fontId="7" fillId="0" borderId="7" xfId="0" applyFont="1" applyBorder="1" applyAlignment="1">
      <alignment vertical="center" wrapText="1"/>
    </xf>
    <xf numFmtId="0" fontId="1" fillId="0" borderId="0" xfId="0" applyFont="1" applyAlignment="1">
      <alignment vertical="center" shrinkToFit="1"/>
    </xf>
    <xf numFmtId="0" fontId="8" fillId="0" borderId="27" xfId="0" applyFont="1" applyBorder="1" applyAlignment="1">
      <alignment horizontal="center" vertical="center" wrapText="1" shrinkToFit="1"/>
    </xf>
    <xf numFmtId="0" fontId="0" fillId="0" borderId="76" xfId="0" applyBorder="1" applyAlignment="1">
      <alignment horizontal="center" vertical="center" wrapText="1"/>
    </xf>
    <xf numFmtId="0" fontId="0" fillId="0" borderId="70" xfId="0" applyBorder="1" applyAlignment="1">
      <alignment horizontal="center" vertical="center" wrapText="1"/>
    </xf>
    <xf numFmtId="0" fontId="10" fillId="0" borderId="70" xfId="0" applyFont="1" applyBorder="1" applyAlignment="1">
      <alignment horizontal="left" vertical="center" wrapText="1"/>
    </xf>
    <xf numFmtId="0" fontId="10" fillId="0" borderId="77" xfId="0" applyFont="1" applyBorder="1" applyAlignment="1">
      <alignment vertical="center" wrapText="1"/>
    </xf>
    <xf numFmtId="0" fontId="0" fillId="0" borderId="68" xfId="0" applyBorder="1" applyAlignment="1">
      <alignment horizontal="left" vertical="center" wrapText="1"/>
    </xf>
    <xf numFmtId="0" fontId="0" fillId="0" borderId="10" xfId="0" applyBorder="1" applyAlignment="1">
      <alignment horizontal="left" vertical="center" wrapText="1"/>
    </xf>
    <xf numFmtId="0" fontId="10" fillId="0" borderId="68" xfId="0" applyFont="1" applyBorder="1" applyAlignment="1">
      <alignment vertical="center" wrapText="1"/>
    </xf>
    <xf numFmtId="0" fontId="0" fillId="0" borderId="70" xfId="0" applyBorder="1" applyAlignment="1">
      <alignment vertical="center" wrapText="1"/>
    </xf>
    <xf numFmtId="0" fontId="0" fillId="0" borderId="11" xfId="0" applyBorder="1" applyAlignment="1" applyProtection="1">
      <alignment vertical="center" wrapText="1"/>
      <protection locked="0"/>
    </xf>
    <xf numFmtId="0" fontId="16" fillId="0" borderId="69" xfId="0" applyFont="1" applyBorder="1" applyAlignment="1">
      <alignment horizontal="center" vertical="center" wrapText="1"/>
    </xf>
    <xf numFmtId="0" fontId="16" fillId="3" borderId="11" xfId="0" applyFont="1" applyFill="1" applyBorder="1" applyAlignment="1" applyProtection="1">
      <alignment vertical="center" wrapText="1"/>
      <protection locked="0"/>
    </xf>
    <xf numFmtId="38" fontId="16" fillId="0" borderId="11" xfId="2" applyFont="1" applyBorder="1" applyAlignment="1" applyProtection="1">
      <alignment horizontal="center" vertical="center" wrapText="1"/>
      <protection locked="0"/>
    </xf>
    <xf numFmtId="38" fontId="16" fillId="3" borderId="11" xfId="2" applyFont="1" applyFill="1" applyBorder="1" applyAlignment="1" applyProtection="1">
      <alignment horizontal="center" vertical="center" wrapText="1"/>
      <protection locked="0"/>
    </xf>
    <xf numFmtId="0" fontId="16" fillId="0" borderId="79" xfId="0" applyFont="1" applyBorder="1" applyAlignment="1">
      <alignment vertical="center"/>
    </xf>
    <xf numFmtId="0" fontId="16" fillId="0" borderId="37" xfId="0" applyFont="1" applyBorder="1" applyAlignment="1" applyProtection="1">
      <alignment horizontal="center" vertical="center" wrapText="1"/>
      <protection locked="0"/>
    </xf>
    <xf numFmtId="0" fontId="18" fillId="0" borderId="69" xfId="0" applyFont="1" applyBorder="1" applyAlignment="1">
      <alignment horizontal="center" vertical="center" wrapText="1"/>
    </xf>
    <xf numFmtId="0" fontId="16" fillId="0" borderId="11" xfId="0" applyFont="1" applyBorder="1" applyAlignment="1">
      <alignment horizontal="center" vertical="center" wrapText="1"/>
    </xf>
    <xf numFmtId="179" fontId="16" fillId="0" borderId="11" xfId="0" applyNumberFormat="1" applyFont="1" applyBorder="1" applyAlignment="1" applyProtection="1">
      <alignment horizontal="center" vertical="center" wrapText="1"/>
      <protection locked="0"/>
    </xf>
    <xf numFmtId="182" fontId="16" fillId="0" borderId="11" xfId="0" applyNumberFormat="1" applyFont="1" applyBorder="1" applyAlignment="1" applyProtection="1">
      <alignment horizontal="center" vertical="center" wrapText="1"/>
      <protection locked="0"/>
    </xf>
    <xf numFmtId="180" fontId="16" fillId="0" borderId="11" xfId="0" applyNumberFormat="1" applyFont="1" applyBorder="1" applyAlignment="1" applyProtection="1">
      <alignment horizontal="center" vertical="center" wrapText="1"/>
      <protection locked="0"/>
    </xf>
    <xf numFmtId="0" fontId="16" fillId="0" borderId="76" xfId="0" applyFont="1" applyBorder="1" applyAlignment="1">
      <alignment horizontal="center" vertical="center" wrapText="1"/>
    </xf>
    <xf numFmtId="0" fontId="16" fillId="0" borderId="80" xfId="0" applyFont="1" applyBorder="1" applyAlignment="1">
      <alignment vertical="center" wrapText="1"/>
    </xf>
    <xf numFmtId="0" fontId="16" fillId="3" borderId="72" xfId="0" applyFont="1" applyFill="1" applyBorder="1" applyAlignment="1" applyProtection="1">
      <alignment horizontal="center" vertical="center" wrapText="1"/>
      <protection locked="0"/>
    </xf>
    <xf numFmtId="0" fontId="16" fillId="4" borderId="11" xfId="0" applyNumberFormat="1" applyFont="1" applyFill="1" applyBorder="1" applyAlignment="1" applyProtection="1">
      <alignment horizontal="center" vertical="center" wrapText="1"/>
      <protection locked="0"/>
    </xf>
    <xf numFmtId="183" fontId="16" fillId="3" borderId="11" xfId="0" applyNumberFormat="1" applyFont="1" applyFill="1" applyBorder="1" applyAlignment="1">
      <alignment horizontal="center" vertical="center" wrapText="1"/>
    </xf>
    <xf numFmtId="183" fontId="16" fillId="0" borderId="11" xfId="0" applyNumberFormat="1" applyFont="1" applyBorder="1" applyAlignment="1">
      <alignment horizontal="center" vertical="center" wrapText="1"/>
    </xf>
    <xf numFmtId="184" fontId="16" fillId="0" borderId="11" xfId="0" applyNumberFormat="1" applyFont="1" applyBorder="1" applyAlignment="1">
      <alignment horizontal="center" vertical="center" wrapText="1"/>
    </xf>
    <xf numFmtId="183" fontId="0" fillId="0" borderId="11" xfId="0" applyNumberFormat="1" applyBorder="1" applyAlignment="1" applyProtection="1">
      <alignment horizontal="center" vertical="center" wrapText="1"/>
      <protection locked="0"/>
    </xf>
    <xf numFmtId="183" fontId="0" fillId="3" borderId="11" xfId="0" applyNumberFormat="1" applyFill="1" applyBorder="1" applyAlignment="1">
      <alignment horizontal="center" vertical="center" wrapText="1"/>
    </xf>
    <xf numFmtId="0" fontId="0" fillId="0" borderId="11" xfId="0" applyBorder="1" applyAlignment="1" applyProtection="1">
      <alignment horizontal="center" vertical="center" wrapText="1"/>
      <protection locked="0"/>
    </xf>
    <xf numFmtId="0" fontId="7" fillId="0" borderId="11" xfId="0" applyFont="1" applyBorder="1" applyAlignment="1" applyProtection="1">
      <alignment vertical="center" wrapText="1"/>
      <protection locked="0"/>
    </xf>
    <xf numFmtId="0" fontId="0" fillId="0" borderId="81" xfId="0" applyBorder="1" applyAlignment="1" applyProtection="1">
      <alignment vertical="center" wrapText="1"/>
      <protection locked="0"/>
    </xf>
    <xf numFmtId="0" fontId="5" fillId="0" borderId="0" xfId="0" applyFont="1" applyBorder="1" applyAlignment="1">
      <alignment vertical="center"/>
    </xf>
    <xf numFmtId="0" fontId="16" fillId="4"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9" fillId="0" borderId="76" xfId="0" applyFont="1" applyBorder="1" applyAlignment="1">
      <alignment vertical="center" wrapText="1"/>
    </xf>
    <xf numFmtId="0" fontId="16" fillId="0" borderId="82" xfId="0" applyFont="1" applyBorder="1" applyAlignment="1">
      <alignment horizontal="center" vertical="center" wrapText="1"/>
    </xf>
    <xf numFmtId="0" fontId="16" fillId="4" borderId="11" xfId="0" applyFont="1" applyFill="1" applyBorder="1" applyAlignment="1" applyProtection="1">
      <alignment horizontal="center" vertical="center" wrapText="1"/>
      <protection locked="0"/>
    </xf>
    <xf numFmtId="0" fontId="20" fillId="0" borderId="11" xfId="1" applyFont="1" applyBorder="1" applyAlignment="1" applyProtection="1">
      <alignment vertical="center" wrapText="1"/>
      <protection locked="0"/>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6" fillId="4" borderId="72" xfId="0" applyFont="1" applyFill="1" applyBorder="1" applyAlignment="1" applyProtection="1">
      <alignment horizontal="center" vertical="center" wrapText="1"/>
      <protection locked="0"/>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15" xfId="0" applyBorder="1" applyAlignment="1">
      <alignment horizontal="center" vertical="center" shrinkToFit="1"/>
    </xf>
    <xf numFmtId="0" fontId="7" fillId="0" borderId="73" xfId="0" applyFont="1" applyBorder="1" applyAlignment="1">
      <alignment horizontal="center" vertical="center"/>
    </xf>
    <xf numFmtId="0" fontId="0" fillId="0" borderId="17" xfId="0" applyBorder="1" applyAlignment="1">
      <alignment horizontal="center" vertical="center" shrinkToFit="1"/>
    </xf>
    <xf numFmtId="0" fontId="0" fillId="0" borderId="15" xfId="0" applyBorder="1" applyAlignment="1">
      <alignment horizontal="center" vertical="center" wrapText="1" shrinkToFit="1"/>
    </xf>
    <xf numFmtId="0" fontId="1" fillId="0" borderId="86" xfId="0" applyFont="1" applyBorder="1" applyAlignment="1">
      <alignment horizontal="center" vertical="center"/>
    </xf>
    <xf numFmtId="0" fontId="0" fillId="4" borderId="8" xfId="0" applyFill="1" applyBorder="1" applyAlignment="1">
      <alignment vertical="center" wrapText="1"/>
    </xf>
    <xf numFmtId="0" fontId="0" fillId="4" borderId="6" xfId="0" applyFill="1" applyBorder="1" applyAlignment="1">
      <alignment vertical="center" wrapText="1"/>
    </xf>
    <xf numFmtId="0" fontId="0" fillId="4" borderId="9" xfId="0" applyFill="1" applyBorder="1" applyAlignment="1">
      <alignment vertical="center" wrapText="1"/>
    </xf>
    <xf numFmtId="0" fontId="0" fillId="4" borderId="43" xfId="0" applyFill="1" applyBorder="1" applyAlignment="1">
      <alignment vertical="center" wrapText="1"/>
    </xf>
    <xf numFmtId="0" fontId="0" fillId="4" borderId="7" xfId="0" applyFill="1" applyBorder="1" applyAlignment="1">
      <alignment vertical="center" wrapText="1"/>
    </xf>
    <xf numFmtId="0" fontId="0" fillId="4" borderId="33" xfId="0" applyFill="1" applyBorder="1" applyAlignment="1">
      <alignment horizontal="left" vertical="center"/>
    </xf>
    <xf numFmtId="179" fontId="0" fillId="4" borderId="1" xfId="0" applyNumberFormat="1" applyFill="1" applyBorder="1">
      <alignment vertical="center"/>
    </xf>
    <xf numFmtId="0" fontId="7" fillId="4" borderId="73" xfId="0" applyFont="1" applyFill="1" applyBorder="1" applyAlignment="1">
      <alignment horizontal="center" vertical="center"/>
    </xf>
    <xf numFmtId="0" fontId="10" fillId="4" borderId="1" xfId="0" applyFont="1" applyFill="1" applyBorder="1" applyAlignment="1">
      <alignment horizontal="left" vertical="center" wrapText="1"/>
    </xf>
    <xf numFmtId="0" fontId="0" fillId="4" borderId="1" xfId="0" applyFill="1" applyBorder="1">
      <alignment vertical="center"/>
    </xf>
    <xf numFmtId="0" fontId="7" fillId="4" borderId="38" xfId="0" applyFont="1" applyFill="1" applyBorder="1" applyAlignment="1">
      <alignment horizontal="center" vertical="center"/>
    </xf>
    <xf numFmtId="0" fontId="0" fillId="4" borderId="7" xfId="0" applyFill="1" applyBorder="1" applyAlignment="1">
      <alignment vertical="center" shrinkToFit="1"/>
    </xf>
    <xf numFmtId="0" fontId="0" fillId="4" borderId="47" xfId="0" applyFill="1" applyBorder="1">
      <alignment vertical="center"/>
    </xf>
    <xf numFmtId="0" fontId="0" fillId="4" borderId="16" xfId="0" applyFill="1" applyBorder="1">
      <alignment vertical="center"/>
    </xf>
    <xf numFmtId="179" fontId="0" fillId="4" borderId="16" xfId="0" applyNumberFormat="1" applyFill="1" applyBorder="1" applyAlignment="1">
      <alignment horizontal="center" vertical="center"/>
    </xf>
    <xf numFmtId="0" fontId="7" fillId="4" borderId="36" xfId="0" applyFont="1" applyFill="1" applyBorder="1" applyAlignment="1">
      <alignment horizontal="center" vertical="center"/>
    </xf>
    <xf numFmtId="0" fontId="8" fillId="4" borderId="48" xfId="0" applyFont="1" applyFill="1" applyBorder="1" applyAlignment="1">
      <alignment vertical="center" wrapText="1"/>
    </xf>
    <xf numFmtId="179" fontId="0" fillId="4" borderId="15" xfId="0" applyNumberFormat="1" applyFill="1" applyBorder="1" applyAlignment="1">
      <alignment horizontal="center" vertical="center"/>
    </xf>
    <xf numFmtId="0" fontId="7" fillId="4" borderId="15" xfId="0" applyFont="1" applyFill="1" applyBorder="1" applyAlignment="1">
      <alignment horizontal="center" vertical="center"/>
    </xf>
    <xf numFmtId="0" fontId="0" fillId="4" borderId="15" xfId="0" applyFill="1" applyBorder="1" applyAlignment="1">
      <alignment vertical="center"/>
    </xf>
    <xf numFmtId="0" fontId="0" fillId="4" borderId="15" xfId="0" applyFill="1" applyBorder="1">
      <alignment vertical="center"/>
    </xf>
    <xf numFmtId="0" fontId="0" fillId="4" borderId="17" xfId="0" applyFill="1" applyBorder="1">
      <alignment vertical="center"/>
    </xf>
    <xf numFmtId="0" fontId="0" fillId="4" borderId="48" xfId="0" applyFill="1" applyBorder="1">
      <alignment vertical="center"/>
    </xf>
    <xf numFmtId="0" fontId="8" fillId="4" borderId="47" xfId="0" applyFont="1" applyFill="1" applyBorder="1" applyAlignment="1">
      <alignment vertical="center" wrapText="1"/>
    </xf>
    <xf numFmtId="0" fontId="0" fillId="4" borderId="85"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15" xfId="0" applyFill="1" applyBorder="1" applyAlignment="1">
      <alignment horizontal="center" vertical="center" wrapText="1" shrinkToFit="1"/>
    </xf>
    <xf numFmtId="0" fontId="0" fillId="4" borderId="17" xfId="0" applyFill="1" applyBorder="1" applyAlignment="1">
      <alignment horizontal="center" vertical="center" shrinkToFit="1"/>
    </xf>
    <xf numFmtId="0" fontId="0" fillId="4" borderId="49" xfId="0" applyFill="1" applyBorder="1" applyAlignment="1">
      <alignment vertical="center"/>
    </xf>
    <xf numFmtId="0" fontId="0" fillId="4" borderId="47" xfId="0" applyFill="1" applyBorder="1" applyAlignment="1">
      <alignment vertical="center"/>
    </xf>
    <xf numFmtId="0" fontId="0" fillId="4" borderId="16" xfId="0" applyFill="1" applyBorder="1" applyAlignment="1">
      <alignment vertical="center"/>
    </xf>
    <xf numFmtId="0" fontId="7" fillId="4" borderId="16" xfId="0" applyFont="1" applyFill="1" applyBorder="1" applyAlignment="1">
      <alignment horizontal="center" vertical="center"/>
    </xf>
    <xf numFmtId="0" fontId="0" fillId="4" borderId="36" xfId="0" applyFill="1" applyBorder="1" applyAlignment="1">
      <alignment vertical="center"/>
    </xf>
    <xf numFmtId="0" fontId="0" fillId="4" borderId="50" xfId="0" applyFill="1" applyBorder="1" applyAlignment="1">
      <alignment vertical="center"/>
    </xf>
    <xf numFmtId="0" fontId="0" fillId="4" borderId="48" xfId="0" applyFill="1" applyBorder="1" applyAlignment="1">
      <alignment vertical="center"/>
    </xf>
    <xf numFmtId="0" fontId="0" fillId="4" borderId="17" xfId="0" applyFill="1" applyBorder="1" applyAlignment="1">
      <alignment vertical="center"/>
    </xf>
    <xf numFmtId="0" fontId="0" fillId="4" borderId="43" xfId="0" applyFill="1" applyBorder="1" applyAlignment="1">
      <alignment vertical="center"/>
    </xf>
    <xf numFmtId="0" fontId="0" fillId="4" borderId="51" xfId="0" applyFill="1" applyBorder="1" applyAlignment="1">
      <alignment vertical="center"/>
    </xf>
    <xf numFmtId="0" fontId="0" fillId="4" borderId="19" xfId="0" applyFill="1" applyBorder="1" applyAlignment="1">
      <alignment vertical="center"/>
    </xf>
    <xf numFmtId="0" fontId="7" fillId="4" borderId="19" xfId="0" applyFont="1" applyFill="1" applyBorder="1" applyAlignment="1">
      <alignment horizontal="center" vertical="center"/>
    </xf>
    <xf numFmtId="0" fontId="0" fillId="4" borderId="20" xfId="0" applyFill="1" applyBorder="1" applyAlignment="1">
      <alignment vertical="center"/>
    </xf>
    <xf numFmtId="0" fontId="0" fillId="4" borderId="7" xfId="0" applyFill="1" applyBorder="1" applyAlignment="1">
      <alignment vertical="center"/>
    </xf>
    <xf numFmtId="0" fontId="7" fillId="4" borderId="33" xfId="0" applyFont="1" applyFill="1" applyBorder="1">
      <alignment vertical="center"/>
    </xf>
    <xf numFmtId="0" fontId="0" fillId="4" borderId="73" xfId="0" applyFill="1" applyBorder="1" applyAlignment="1">
      <alignment horizontal="center" vertical="center" wrapText="1"/>
    </xf>
    <xf numFmtId="0" fontId="7" fillId="4" borderId="1" xfId="0" applyFont="1" applyFill="1" applyBorder="1">
      <alignment vertical="center"/>
    </xf>
    <xf numFmtId="0" fontId="0" fillId="4" borderId="38" xfId="0" applyFill="1" applyBorder="1" applyAlignment="1">
      <alignment horizontal="center" vertical="center" wrapText="1"/>
    </xf>
    <xf numFmtId="0" fontId="7" fillId="4" borderId="33" xfId="0" applyFont="1" applyFill="1" applyBorder="1" applyAlignment="1">
      <alignment vertical="center" shrinkToFit="1"/>
    </xf>
    <xf numFmtId="0" fontId="7" fillId="4" borderId="34" xfId="0" applyFont="1" applyFill="1" applyBorder="1">
      <alignment vertical="center"/>
    </xf>
    <xf numFmtId="0" fontId="1" fillId="4" borderId="86" xfId="0" applyFont="1" applyFill="1" applyBorder="1" applyAlignment="1">
      <alignment horizontal="center" vertical="center"/>
    </xf>
    <xf numFmtId="0" fontId="7" fillId="4" borderId="5" xfId="0" applyFont="1" applyFill="1" applyBorder="1">
      <alignment vertical="center"/>
    </xf>
    <xf numFmtId="0" fontId="1" fillId="4" borderId="18" xfId="0" applyFont="1" applyFill="1" applyBorder="1" applyAlignment="1">
      <alignment horizontal="center" vertical="center"/>
    </xf>
    <xf numFmtId="0" fontId="0" fillId="4" borderId="34" xfId="0" applyFill="1" applyBorder="1" applyAlignment="1">
      <alignment vertical="center" wrapText="1"/>
    </xf>
    <xf numFmtId="0" fontId="0" fillId="4" borderId="33" xfId="0" applyFill="1" applyBorder="1" applyAlignment="1">
      <alignment vertical="center" wrapText="1"/>
    </xf>
    <xf numFmtId="0" fontId="7" fillId="4" borderId="0" xfId="0" applyFont="1" applyFill="1" applyBorder="1" applyAlignment="1">
      <alignment horizontal="center" vertical="center"/>
    </xf>
    <xf numFmtId="0" fontId="7" fillId="4" borderId="0" xfId="0" applyFont="1" applyFill="1" applyBorder="1" applyAlignment="1">
      <alignment horizontal="left" vertical="center"/>
    </xf>
    <xf numFmtId="0" fontId="10" fillId="4" borderId="52" xfId="0" applyFont="1" applyFill="1" applyBorder="1" applyAlignment="1">
      <alignment vertical="center" wrapText="1"/>
    </xf>
    <xf numFmtId="179" fontId="16" fillId="2" borderId="11" xfId="0" applyNumberFormat="1" applyFont="1" applyFill="1" applyBorder="1" applyAlignment="1" applyProtection="1">
      <alignment horizontal="center" vertical="center" wrapText="1"/>
      <protection locked="0"/>
    </xf>
    <xf numFmtId="182" fontId="16" fillId="2" borderId="11" xfId="0" applyNumberFormat="1" applyFont="1" applyFill="1" applyBorder="1" applyAlignment="1" applyProtection="1">
      <alignment horizontal="center" vertical="center" wrapText="1"/>
      <protection locked="0"/>
    </xf>
    <xf numFmtId="183" fontId="16" fillId="2" borderId="11" xfId="0" applyNumberFormat="1" applyFont="1" applyFill="1" applyBorder="1" applyAlignment="1" applyProtection="1">
      <alignment horizontal="center" vertical="center" wrapText="1"/>
      <protection locked="0"/>
    </xf>
    <xf numFmtId="183" fontId="16" fillId="0" borderId="11" xfId="0" applyNumberFormat="1" applyFont="1" applyBorder="1" applyAlignment="1" applyProtection="1">
      <alignment horizontal="center" vertical="center" wrapText="1"/>
      <protection locked="0"/>
    </xf>
    <xf numFmtId="183" fontId="16" fillId="0" borderId="72" xfId="0" applyNumberFormat="1" applyFont="1" applyBorder="1" applyAlignment="1" applyProtection="1">
      <alignment horizontal="center" vertical="center" wrapText="1"/>
      <protection locked="0"/>
    </xf>
    <xf numFmtId="0" fontId="19" fillId="0" borderId="11" xfId="0" applyFont="1" applyBorder="1" applyAlignment="1" applyProtection="1">
      <alignment vertical="center" wrapText="1"/>
      <protection locked="0"/>
    </xf>
    <xf numFmtId="0" fontId="0" fillId="0" borderId="87" xfId="0" applyBorder="1" applyAlignment="1" applyProtection="1">
      <alignment horizontal="center" vertical="center" wrapText="1"/>
      <protection locked="0"/>
    </xf>
    <xf numFmtId="0" fontId="1" fillId="0" borderId="0" xfId="0" applyFont="1" applyBorder="1" applyAlignment="1">
      <alignment vertical="center"/>
    </xf>
    <xf numFmtId="0" fontId="1" fillId="5" borderId="10" xfId="0" applyNumberFormat="1" applyFont="1" applyFill="1" applyBorder="1" applyAlignment="1" applyProtection="1">
      <alignment horizontal="center" vertical="center" shrinkToFit="1"/>
      <protection locked="0"/>
    </xf>
    <xf numFmtId="0" fontId="18" fillId="0" borderId="68" xfId="0" applyFont="1" applyBorder="1" applyAlignment="1">
      <alignment horizontal="center" vertical="center" wrapText="1"/>
    </xf>
    <xf numFmtId="0" fontId="16" fillId="0" borderId="96" xfId="0" applyFont="1" applyBorder="1" applyAlignment="1">
      <alignment horizontal="center" vertical="center" wrapText="1"/>
    </xf>
    <xf numFmtId="0" fontId="16" fillId="0" borderId="71" xfId="0" applyFont="1" applyBorder="1" applyAlignment="1">
      <alignment horizontal="center" vertical="center" wrapText="1"/>
    </xf>
    <xf numFmtId="0" fontId="21" fillId="0" borderId="0" xfId="0" applyFont="1" applyBorder="1" applyAlignment="1">
      <alignment vertical="center"/>
    </xf>
    <xf numFmtId="0" fontId="0" fillId="0" borderId="97" xfId="0" applyBorder="1" applyAlignment="1">
      <alignment vertical="center"/>
    </xf>
    <xf numFmtId="0" fontId="16" fillId="2" borderId="10" xfId="0" applyFont="1" applyFill="1" applyBorder="1" applyAlignment="1">
      <alignment vertical="center" wrapText="1"/>
    </xf>
    <xf numFmtId="0" fontId="16" fillId="4" borderId="10" xfId="0" applyFont="1" applyFill="1" applyBorder="1" applyAlignment="1">
      <alignment horizontal="center" vertical="center" wrapText="1"/>
    </xf>
    <xf numFmtId="0" fontId="16" fillId="4" borderId="10" xfId="0" applyFont="1" applyFill="1" applyBorder="1" applyAlignment="1">
      <alignment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17" fillId="0" borderId="10" xfId="0" applyFont="1" applyBorder="1" applyAlignment="1">
      <alignment vertical="center" wrapText="1" shrinkToFit="1"/>
    </xf>
    <xf numFmtId="0" fontId="17" fillId="0" borderId="10" xfId="0" applyFont="1" applyBorder="1" applyAlignment="1">
      <alignment vertical="center" wrapText="1"/>
    </xf>
    <xf numFmtId="0" fontId="17" fillId="2" borderId="10" xfId="0" applyFont="1" applyFill="1" applyBorder="1" applyAlignment="1">
      <alignment vertical="center" wrapText="1" shrinkToFit="1"/>
    </xf>
    <xf numFmtId="0" fontId="17" fillId="0" borderId="10" xfId="0" applyFont="1" applyBorder="1" applyAlignment="1">
      <alignment horizontal="center" vertical="center" wrapText="1"/>
    </xf>
    <xf numFmtId="0" fontId="17" fillId="4" borderId="10" xfId="0" applyFont="1" applyFill="1" applyBorder="1" applyAlignment="1">
      <alignment vertical="center" wrapText="1"/>
    </xf>
    <xf numFmtId="0" fontId="18" fillId="4"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10" fillId="0" borderId="10" xfId="0" applyFont="1" applyBorder="1" applyAlignment="1">
      <alignment horizontal="left" vertical="center" wrapText="1"/>
    </xf>
    <xf numFmtId="0" fontId="10" fillId="0" borderId="10" xfId="0" applyFont="1" applyBorder="1" applyAlignment="1">
      <alignment vertical="center" wrapText="1"/>
    </xf>
    <xf numFmtId="0" fontId="2" fillId="0" borderId="33" xfId="0" applyFont="1" applyBorder="1" applyAlignment="1">
      <alignment vertical="center" wrapText="1"/>
    </xf>
    <xf numFmtId="185" fontId="17" fillId="0" borderId="11" xfId="0" applyNumberFormat="1" applyFont="1" applyBorder="1" applyAlignment="1" applyProtection="1">
      <alignment horizontal="left" vertical="center" wrapText="1"/>
      <protection locked="0"/>
    </xf>
    <xf numFmtId="185" fontId="17" fillId="2" borderId="11" xfId="0" applyNumberFormat="1" applyFont="1" applyFill="1" applyBorder="1" applyAlignment="1" applyProtection="1">
      <alignment horizontal="left" vertical="center" wrapText="1"/>
      <protection locked="0"/>
    </xf>
    <xf numFmtId="0" fontId="8" fillId="0" borderId="67" xfId="0" applyFont="1" applyBorder="1" applyAlignment="1">
      <alignment horizontal="left" vertical="center" wrapText="1"/>
    </xf>
    <xf numFmtId="0" fontId="8" fillId="4" borderId="34" xfId="0" applyFont="1" applyFill="1" applyBorder="1" applyAlignment="1">
      <alignment horizontal="left" vertical="center" wrapText="1"/>
    </xf>
    <xf numFmtId="0" fontId="0" fillId="0" borderId="102" xfId="0" applyFill="1" applyBorder="1" applyAlignment="1" applyProtection="1">
      <alignment horizontal="center" vertical="center" wrapText="1"/>
      <protection locked="0"/>
    </xf>
    <xf numFmtId="55" fontId="1" fillId="5" borderId="89" xfId="0" applyNumberFormat="1" applyFont="1" applyFill="1" applyBorder="1" applyAlignment="1" applyProtection="1">
      <alignment vertical="center" shrinkToFit="1"/>
      <protection locked="0"/>
    </xf>
    <xf numFmtId="0" fontId="1" fillId="5" borderId="91" xfId="0" applyNumberFormat="1" applyFont="1" applyFill="1" applyBorder="1" applyAlignment="1" applyProtection="1">
      <alignment horizontal="center" vertical="center" shrinkToFit="1"/>
      <protection locked="0"/>
    </xf>
    <xf numFmtId="0" fontId="0" fillId="0" borderId="109" xfId="0" applyBorder="1" applyAlignment="1">
      <alignment horizontal="center" vertical="center" wrapText="1"/>
    </xf>
    <xf numFmtId="0" fontId="1"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2" fillId="0" borderId="5" xfId="0" applyFont="1" applyBorder="1" applyAlignment="1">
      <alignment vertical="center" wrapText="1"/>
    </xf>
    <xf numFmtId="0" fontId="1" fillId="0" borderId="5" xfId="0" applyFont="1" applyBorder="1" applyAlignment="1">
      <alignment horizontal="center" vertical="center"/>
    </xf>
    <xf numFmtId="0" fontId="8" fillId="0" borderId="112" xfId="0" applyFont="1" applyBorder="1" applyAlignment="1">
      <alignment vertical="center" wrapText="1"/>
    </xf>
    <xf numFmtId="0" fontId="16" fillId="0" borderId="11" xfId="0" applyFont="1" applyFill="1" applyBorder="1" applyAlignment="1" applyProtection="1">
      <alignment vertical="center" wrapText="1"/>
      <protection locked="0"/>
    </xf>
    <xf numFmtId="0" fontId="13"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10" xfId="0" applyFont="1" applyBorder="1" applyAlignment="1">
      <alignment vertical="center" wrapText="1"/>
    </xf>
    <xf numFmtId="0" fontId="7" fillId="0" borderId="113" xfId="0" applyFont="1" applyBorder="1" applyAlignment="1">
      <alignment horizontal="left" vertical="center"/>
    </xf>
    <xf numFmtId="0" fontId="0" fillId="0" borderId="35" xfId="0" applyBorder="1" applyAlignment="1">
      <alignment vertical="center" wrapText="1"/>
    </xf>
    <xf numFmtId="0" fontId="0" fillId="0" borderId="82" xfId="0" applyBorder="1">
      <alignment vertical="center"/>
    </xf>
    <xf numFmtId="0" fontId="13" fillId="0" borderId="68" xfId="0" applyFont="1" applyBorder="1" applyAlignment="1">
      <alignment horizontal="center" vertical="center"/>
    </xf>
    <xf numFmtId="0" fontId="1" fillId="0" borderId="114" xfId="0" applyFont="1" applyBorder="1" applyAlignment="1">
      <alignment vertical="center" wrapText="1"/>
    </xf>
    <xf numFmtId="0" fontId="1" fillId="0" borderId="115" xfId="0" applyFont="1" applyBorder="1" applyAlignment="1">
      <alignment vertical="center" wrapText="1"/>
    </xf>
    <xf numFmtId="0" fontId="7" fillId="4" borderId="113" xfId="0" applyFont="1" applyFill="1" applyBorder="1" applyAlignment="1">
      <alignment horizontal="left" vertical="center"/>
    </xf>
    <xf numFmtId="0" fontId="0" fillId="0" borderId="100" xfId="0" applyBorder="1" applyAlignment="1">
      <alignment vertical="center" wrapText="1" shrinkToFit="1"/>
    </xf>
    <xf numFmtId="0" fontId="10" fillId="0" borderId="64" xfId="0" applyFont="1" applyBorder="1" applyAlignment="1">
      <alignment horizontal="left" vertical="center" wrapText="1"/>
    </xf>
    <xf numFmtId="0" fontId="2" fillId="0" borderId="74" xfId="0" applyFont="1" applyBorder="1" applyAlignment="1">
      <alignment vertical="center" wrapText="1"/>
    </xf>
    <xf numFmtId="0" fontId="1" fillId="5" borderId="89" xfId="0" applyFont="1" applyFill="1" applyBorder="1" applyAlignment="1">
      <alignment vertical="center" shrinkToFit="1"/>
    </xf>
    <xf numFmtId="0" fontId="1" fillId="5" borderId="90" xfId="0" applyFont="1" applyFill="1" applyBorder="1" applyAlignment="1">
      <alignment vertical="center" shrinkToFit="1"/>
    </xf>
    <xf numFmtId="0" fontId="1" fillId="5" borderId="90" xfId="0" applyFont="1" applyFill="1" applyBorder="1" applyAlignment="1" applyProtection="1">
      <alignment vertical="center" shrinkToFit="1"/>
      <protection locked="0"/>
    </xf>
    <xf numFmtId="0" fontId="1" fillId="5" borderId="91" xfId="0" applyFont="1" applyFill="1" applyBorder="1" applyAlignment="1" applyProtection="1">
      <alignment vertical="center" shrinkToFit="1"/>
      <protection locked="0"/>
    </xf>
    <xf numFmtId="0" fontId="1" fillId="5" borderId="91" xfId="0" applyFont="1" applyFill="1" applyBorder="1" applyAlignment="1" applyProtection="1">
      <alignment horizontal="center" vertical="center" shrinkToFit="1"/>
      <protection locked="0"/>
    </xf>
    <xf numFmtId="0" fontId="1" fillId="5" borderId="166" xfId="0" applyFont="1" applyFill="1" applyBorder="1" applyAlignment="1" applyProtection="1">
      <alignment vertical="center" shrinkToFit="1"/>
      <protection locked="0"/>
    </xf>
    <xf numFmtId="0" fontId="1" fillId="5" borderId="92" xfId="0" applyFont="1" applyFill="1" applyBorder="1" applyAlignment="1">
      <alignment vertical="center" shrinkToFit="1"/>
    </xf>
    <xf numFmtId="0" fontId="1" fillId="5" borderId="35" xfId="0" applyFont="1" applyFill="1" applyBorder="1" applyAlignment="1">
      <alignment vertical="center" shrinkToFit="1"/>
    </xf>
    <xf numFmtId="0" fontId="1" fillId="5" borderId="35" xfId="0" applyFont="1" applyFill="1" applyBorder="1" applyAlignment="1" applyProtection="1">
      <alignment vertical="center" shrinkToFit="1"/>
      <protection locked="0"/>
    </xf>
    <xf numFmtId="0" fontId="1" fillId="5" borderId="10" xfId="0" applyFont="1" applyFill="1" applyBorder="1" applyAlignment="1" applyProtection="1">
      <alignment vertical="center" shrinkToFit="1"/>
      <protection locked="0"/>
    </xf>
    <xf numFmtId="0" fontId="1" fillId="5" borderId="10" xfId="0" applyFont="1" applyFill="1" applyBorder="1" applyAlignment="1" applyProtection="1">
      <alignment horizontal="center" vertical="center" shrinkToFit="1"/>
      <protection locked="0"/>
    </xf>
    <xf numFmtId="0" fontId="1" fillId="5" borderId="167" xfId="0" applyFont="1" applyFill="1" applyBorder="1" applyAlignment="1" applyProtection="1">
      <alignment vertical="center" shrinkToFit="1"/>
      <protection locked="0"/>
    </xf>
    <xf numFmtId="0" fontId="1" fillId="5" borderId="93" xfId="0" applyFont="1" applyFill="1" applyBorder="1" applyAlignment="1">
      <alignment vertical="center" shrinkToFit="1"/>
    </xf>
    <xf numFmtId="0" fontId="1" fillId="5" borderId="94" xfId="0" applyFont="1" applyFill="1" applyBorder="1" applyAlignment="1">
      <alignment vertical="center" shrinkToFit="1"/>
    </xf>
    <xf numFmtId="0" fontId="1" fillId="5" borderId="94" xfId="0" applyFont="1" applyFill="1" applyBorder="1" applyAlignment="1" applyProtection="1">
      <alignment vertical="center" shrinkToFit="1"/>
      <protection locked="0"/>
    </xf>
    <xf numFmtId="0" fontId="1" fillId="5" borderId="95" xfId="0" applyFont="1" applyFill="1" applyBorder="1" applyAlignment="1" applyProtection="1">
      <alignment vertical="center" shrinkToFit="1"/>
      <protection locked="0"/>
    </xf>
    <xf numFmtId="0" fontId="1" fillId="5" borderId="95" xfId="0" applyFont="1" applyFill="1" applyBorder="1" applyAlignment="1" applyProtection="1">
      <alignment horizontal="center" vertical="center" shrinkToFit="1"/>
      <protection locked="0"/>
    </xf>
    <xf numFmtId="0" fontId="1" fillId="5" borderId="168" xfId="0" applyFont="1" applyFill="1" applyBorder="1" applyAlignment="1" applyProtection="1">
      <alignment vertical="center" shrinkToFit="1"/>
      <protection locked="0"/>
    </xf>
    <xf numFmtId="0" fontId="1" fillId="5" borderId="104" xfId="0" applyFont="1" applyFill="1" applyBorder="1" applyAlignment="1" applyProtection="1">
      <alignment vertical="center"/>
      <protection locked="0"/>
    </xf>
    <xf numFmtId="0" fontId="0" fillId="5" borderId="105" xfId="0" applyFill="1" applyBorder="1" applyAlignment="1" applyProtection="1">
      <alignment vertical="center" wrapText="1"/>
      <protection locked="0"/>
    </xf>
    <xf numFmtId="0" fontId="0" fillId="5" borderId="106" xfId="0" applyFont="1" applyFill="1" applyBorder="1" applyAlignment="1" applyProtection="1">
      <alignment vertical="center"/>
      <protection locked="0"/>
    </xf>
    <xf numFmtId="0" fontId="0" fillId="5" borderId="101" xfId="0" applyFill="1" applyBorder="1" applyAlignment="1" applyProtection="1">
      <alignment vertical="center" wrapText="1"/>
      <protection locked="0"/>
    </xf>
    <xf numFmtId="0" fontId="1" fillId="5" borderId="106" xfId="0" applyFont="1" applyFill="1" applyBorder="1" applyAlignment="1" applyProtection="1">
      <alignment vertical="center"/>
      <protection locked="0"/>
    </xf>
    <xf numFmtId="0" fontId="1" fillId="5" borderId="101" xfId="0" applyFont="1" applyFill="1" applyBorder="1" applyAlignment="1" applyProtection="1">
      <alignment vertical="center" wrapText="1"/>
      <protection locked="0"/>
    </xf>
    <xf numFmtId="0" fontId="1" fillId="5" borderId="107" xfId="0" applyFont="1" applyFill="1" applyBorder="1" applyAlignment="1" applyProtection="1">
      <alignment vertical="center"/>
      <protection locked="0"/>
    </xf>
    <xf numFmtId="0" fontId="0" fillId="5" borderId="108" xfId="0" applyFill="1" applyBorder="1" applyAlignment="1" applyProtection="1">
      <alignment vertical="center" wrapText="1"/>
      <protection locked="0"/>
    </xf>
    <xf numFmtId="0" fontId="1" fillId="5" borderId="104" xfId="0" applyFont="1" applyFill="1" applyBorder="1" applyAlignment="1" applyProtection="1">
      <alignment vertical="center" shrinkToFit="1"/>
      <protection locked="0"/>
    </xf>
    <xf numFmtId="0" fontId="0" fillId="5" borderId="105" xfId="0" applyFill="1" applyBorder="1" applyAlignment="1" applyProtection="1">
      <alignment vertical="center"/>
      <protection locked="0"/>
    </xf>
    <xf numFmtId="0" fontId="0" fillId="5" borderId="101" xfId="0" applyFill="1" applyBorder="1" applyAlignment="1" applyProtection="1">
      <alignment vertical="center"/>
      <protection locked="0"/>
    </xf>
    <xf numFmtId="0" fontId="0" fillId="5" borderId="108" xfId="0" applyFill="1" applyBorder="1" applyAlignment="1" applyProtection="1">
      <alignment vertical="center"/>
      <protection locked="0"/>
    </xf>
    <xf numFmtId="0" fontId="1" fillId="5" borderId="89" xfId="0" applyFont="1" applyFill="1" applyBorder="1" applyAlignment="1" applyProtection="1">
      <alignment vertical="center" shrinkToFit="1"/>
      <protection locked="0"/>
    </xf>
    <xf numFmtId="0" fontId="1" fillId="5" borderId="92" xfId="0" applyFont="1" applyFill="1" applyBorder="1" applyAlignment="1" applyProtection="1">
      <alignment vertical="center" shrinkToFit="1"/>
      <protection locked="0"/>
    </xf>
    <xf numFmtId="0" fontId="1" fillId="5" borderId="93" xfId="0" applyFont="1" applyFill="1" applyBorder="1" applyAlignment="1" applyProtection="1">
      <alignment vertical="center" shrinkToFit="1"/>
      <protection locked="0"/>
    </xf>
    <xf numFmtId="0" fontId="0" fillId="0" borderId="1" xfId="0" applyBorder="1" applyAlignment="1">
      <alignment horizontal="left" vertical="center" wrapText="1"/>
    </xf>
    <xf numFmtId="0" fontId="0" fillId="0" borderId="38" xfId="0" applyBorder="1" applyAlignment="1">
      <alignment horizontal="left" vertical="center" wrapText="1"/>
    </xf>
    <xf numFmtId="0" fontId="16" fillId="0" borderId="6" xfId="0" applyFont="1" applyBorder="1" applyAlignment="1">
      <alignment horizontal="left" vertical="center" wrapText="1"/>
    </xf>
    <xf numFmtId="0" fontId="0" fillId="0" borderId="0" xfId="0" applyAlignment="1">
      <alignment horizontal="right" vertical="center"/>
    </xf>
    <xf numFmtId="0" fontId="0" fillId="0" borderId="55" xfId="0" applyBorder="1" applyAlignment="1">
      <alignment vertical="center"/>
    </xf>
    <xf numFmtId="0" fontId="0" fillId="0" borderId="181" xfId="0" applyBorder="1" applyAlignment="1">
      <alignment horizontal="left" vertical="center"/>
    </xf>
    <xf numFmtId="0" fontId="10" fillId="0" borderId="182" xfId="0" applyFont="1" applyBorder="1" applyAlignment="1">
      <alignment horizontal="left" vertical="center" wrapText="1"/>
    </xf>
    <xf numFmtId="0" fontId="0" fillId="0" borderId="66" xfId="0" applyBorder="1" applyAlignment="1">
      <alignment horizontal="left" vertical="center" wrapText="1"/>
    </xf>
    <xf numFmtId="186" fontId="1" fillId="0" borderId="183" xfId="0" applyNumberFormat="1" applyFont="1" applyBorder="1" applyAlignment="1">
      <alignment horizontal="center" vertical="center"/>
    </xf>
    <xf numFmtId="0" fontId="1" fillId="0" borderId="184" xfId="0" applyNumberFormat="1" applyFont="1" applyBorder="1" applyAlignment="1">
      <alignment horizontal="center" vertical="center" shrinkToFit="1"/>
    </xf>
    <xf numFmtId="55" fontId="0" fillId="0" borderId="185" xfId="0" applyNumberFormat="1" applyFont="1" applyBorder="1" applyAlignment="1">
      <alignment vertical="center" shrinkToFit="1"/>
    </xf>
    <xf numFmtId="0" fontId="1" fillId="5" borderId="186" xfId="0" applyNumberFormat="1" applyFont="1" applyFill="1" applyBorder="1" applyAlignment="1" applyProtection="1">
      <alignment horizontal="center" vertical="center" shrinkToFit="1"/>
      <protection locked="0"/>
    </xf>
    <xf numFmtId="0" fontId="1" fillId="5" borderId="187" xfId="0" applyNumberFormat="1" applyFont="1" applyFill="1" applyBorder="1" applyAlignment="1" applyProtection="1">
      <alignment horizontal="center" vertical="center" shrinkToFit="1"/>
      <protection locked="0"/>
    </xf>
    <xf numFmtId="0" fontId="1" fillId="5" borderId="76" xfId="0" applyNumberFormat="1" applyFont="1" applyFill="1" applyBorder="1" applyAlignment="1" applyProtection="1">
      <alignment horizontal="center" vertical="center" shrinkToFit="1"/>
      <protection locked="0"/>
    </xf>
    <xf numFmtId="0" fontId="1" fillId="5" borderId="188" xfId="0" applyNumberFormat="1" applyFont="1" applyFill="1" applyBorder="1" applyAlignment="1" applyProtection="1">
      <alignment vertical="center" shrinkToFit="1"/>
      <protection locked="0"/>
    </xf>
    <xf numFmtId="0" fontId="1" fillId="5" borderId="167" xfId="0" applyNumberFormat="1" applyFont="1" applyFill="1" applyBorder="1" applyAlignment="1" applyProtection="1">
      <alignment horizontal="center" vertical="center" shrinkToFit="1"/>
      <protection locked="0"/>
    </xf>
    <xf numFmtId="0" fontId="1" fillId="5" borderId="88" xfId="0" applyNumberFormat="1" applyFont="1" applyFill="1" applyBorder="1" applyAlignment="1" applyProtection="1">
      <alignment horizontal="center" vertical="center" shrinkToFit="1"/>
      <protection locked="0"/>
    </xf>
    <xf numFmtId="55" fontId="1" fillId="5" borderId="92" xfId="0" applyNumberFormat="1" applyFont="1" applyFill="1" applyBorder="1" applyAlignment="1" applyProtection="1">
      <alignment vertical="center" shrinkToFit="1"/>
      <protection locked="0"/>
    </xf>
    <xf numFmtId="0" fontId="1" fillId="5" borderId="189" xfId="0" applyNumberFormat="1" applyFont="1" applyFill="1" applyBorder="1" applyAlignment="1" applyProtection="1">
      <alignment horizontal="center" vertical="center" shrinkToFit="1"/>
      <protection locked="0"/>
    </xf>
    <xf numFmtId="0" fontId="1" fillId="5" borderId="13" xfId="0" applyNumberFormat="1" applyFont="1" applyFill="1" applyBorder="1" applyAlignment="1" applyProtection="1">
      <alignment horizontal="center" vertical="center" shrinkToFit="1"/>
      <protection locked="0"/>
    </xf>
    <xf numFmtId="0" fontId="1" fillId="5" borderId="166" xfId="0" applyNumberFormat="1" applyFont="1" applyFill="1" applyBorder="1" applyAlignment="1" applyProtection="1">
      <alignment horizontal="center" vertical="center" shrinkToFit="1"/>
      <protection locked="0"/>
    </xf>
    <xf numFmtId="0" fontId="1" fillId="5" borderId="99" xfId="0" applyNumberFormat="1" applyFont="1" applyFill="1" applyBorder="1" applyAlignment="1" applyProtection="1">
      <alignment horizontal="center" vertical="center" shrinkToFit="1"/>
      <protection locked="0"/>
    </xf>
    <xf numFmtId="0" fontId="16" fillId="0" borderId="10" xfId="0" applyFont="1" applyBorder="1" applyAlignment="1">
      <alignment vertical="center" wrapText="1"/>
    </xf>
    <xf numFmtId="0" fontId="16" fillId="0" borderId="68" xfId="0" applyFont="1" applyBorder="1" applyAlignment="1">
      <alignment horizontal="center" vertical="center" wrapText="1"/>
    </xf>
    <xf numFmtId="0" fontId="0" fillId="0" borderId="70" xfId="0" applyBorder="1" applyAlignment="1">
      <alignment horizontal="center" vertical="center" wrapText="1"/>
    </xf>
    <xf numFmtId="0" fontId="4" fillId="0" borderId="0" xfId="0" applyFont="1" applyAlignment="1">
      <alignment horizontal="center" vertical="center"/>
    </xf>
    <xf numFmtId="0" fontId="0" fillId="0" borderId="6" xfId="0" applyBorder="1" applyAlignment="1">
      <alignment vertical="center" wrapText="1"/>
    </xf>
    <xf numFmtId="0" fontId="0" fillId="0" borderId="0" xfId="0" applyBorder="1" applyAlignment="1">
      <alignment horizontal="left" vertical="center" shrinkToFit="1"/>
    </xf>
    <xf numFmtId="0" fontId="0" fillId="0" borderId="0" xfId="0" applyFont="1" applyAlignment="1">
      <alignment horizontal="right" vertical="center"/>
    </xf>
    <xf numFmtId="0" fontId="1" fillId="0" borderId="0" xfId="0" applyFont="1" applyAlignment="1">
      <alignment vertical="center"/>
    </xf>
    <xf numFmtId="0" fontId="0" fillId="5" borderId="105" xfId="0" applyFill="1" applyBorder="1" applyAlignment="1" applyProtection="1">
      <alignment vertical="center"/>
      <protection locked="0"/>
    </xf>
    <xf numFmtId="0" fontId="0" fillId="5" borderId="101" xfId="0" applyFill="1" applyBorder="1" applyAlignment="1" applyProtection="1">
      <alignment vertical="center"/>
      <protection locked="0"/>
    </xf>
    <xf numFmtId="0" fontId="0" fillId="0" borderId="28"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3" xfId="0" applyBorder="1" applyAlignment="1">
      <alignment horizontal="left" vertical="center" shrinkToFit="1"/>
    </xf>
    <xf numFmtId="0" fontId="0" fillId="0" borderId="195" xfId="0" applyBorder="1" applyAlignment="1">
      <alignment horizontal="center" vertical="center" wrapText="1"/>
    </xf>
    <xf numFmtId="0" fontId="0" fillId="0" borderId="18" xfId="0" applyBorder="1" applyAlignment="1">
      <alignment horizontal="left" vertical="center" wrapText="1"/>
    </xf>
    <xf numFmtId="49" fontId="0" fillId="0" borderId="1" xfId="0" applyNumberFormat="1" applyFont="1" applyBorder="1" applyAlignment="1">
      <alignment horizontal="left" vertical="center" wrapText="1"/>
    </xf>
    <xf numFmtId="0" fontId="1" fillId="5" borderId="201" xfId="0" applyFont="1" applyFill="1" applyBorder="1" applyAlignment="1">
      <alignment vertical="center" shrinkToFit="1"/>
    </xf>
    <xf numFmtId="0" fontId="1" fillId="5" borderId="202" xfId="0" applyFont="1" applyFill="1" applyBorder="1" applyAlignment="1">
      <alignment vertical="center" shrinkToFit="1"/>
    </xf>
    <xf numFmtId="0" fontId="1" fillId="5" borderId="202" xfId="0" applyFont="1" applyFill="1" applyBorder="1" applyAlignment="1" applyProtection="1">
      <alignment vertical="center" shrinkToFit="1"/>
      <protection locked="0"/>
    </xf>
    <xf numFmtId="0" fontId="1" fillId="5" borderId="80" xfId="0" applyFont="1" applyFill="1" applyBorder="1" applyAlignment="1" applyProtection="1">
      <alignment vertical="center" shrinkToFit="1"/>
      <protection locked="0"/>
    </xf>
    <xf numFmtId="0" fontId="1" fillId="5" borderId="203" xfId="0" applyFont="1" applyFill="1" applyBorder="1" applyAlignment="1" applyProtection="1">
      <alignment vertical="center" shrinkToFit="1"/>
      <protection locked="0"/>
    </xf>
    <xf numFmtId="0" fontId="0" fillId="0" borderId="0" xfId="0" applyFill="1">
      <alignment vertical="center"/>
    </xf>
    <xf numFmtId="176" fontId="0" fillId="0" borderId="0" xfId="0" applyNumberFormat="1" applyFill="1" applyAlignment="1">
      <alignment horizontal="right" vertical="center"/>
    </xf>
    <xf numFmtId="0" fontId="23" fillId="0" borderId="0" xfId="0" applyFont="1" applyFill="1">
      <alignment vertical="center"/>
    </xf>
    <xf numFmtId="0" fontId="6" fillId="0" borderId="0" xfId="0" applyFont="1" applyFill="1">
      <alignment vertical="center"/>
    </xf>
    <xf numFmtId="176" fontId="0" fillId="0" borderId="0" xfId="0" applyNumberFormat="1" applyFill="1">
      <alignment vertical="center"/>
    </xf>
    <xf numFmtId="176" fontId="0" fillId="0" borderId="0" xfId="0" applyNumberFormat="1" applyFill="1" applyBorder="1" applyAlignment="1">
      <alignment horizontal="right" vertical="center" wrapText="1"/>
    </xf>
    <xf numFmtId="38" fontId="23" fillId="6" borderId="10" xfId="0" applyNumberFormat="1" applyFont="1" applyFill="1" applyBorder="1" applyAlignment="1">
      <alignment horizontal="center" vertical="center"/>
    </xf>
    <xf numFmtId="0" fontId="0" fillId="0" borderId="0" xfId="0" applyFill="1" applyAlignment="1">
      <alignment horizontal="right" vertical="center"/>
    </xf>
    <xf numFmtId="176" fontId="0" fillId="0" borderId="0" xfId="0" applyNumberFormat="1" applyFill="1" applyBorder="1" applyAlignment="1">
      <alignment horizontal="center" vertical="center" wrapText="1"/>
    </xf>
    <xf numFmtId="0" fontId="0" fillId="0" borderId="205" xfId="0" applyFill="1" applyBorder="1" applyAlignment="1">
      <alignment horizontal="center" vertical="center"/>
    </xf>
    <xf numFmtId="0" fontId="0" fillId="0" borderId="206" xfId="0" applyFill="1" applyBorder="1" applyAlignment="1">
      <alignment horizontal="center" vertical="center"/>
    </xf>
    <xf numFmtId="0" fontId="0" fillId="0" borderId="207" xfId="0" applyFill="1" applyBorder="1" applyAlignment="1">
      <alignment horizontal="center" vertical="center"/>
    </xf>
    <xf numFmtId="0" fontId="1" fillId="0" borderId="208" xfId="0" applyFont="1" applyFill="1" applyBorder="1" applyAlignment="1">
      <alignment horizontal="center" vertical="center" shrinkToFit="1"/>
    </xf>
    <xf numFmtId="0" fontId="7" fillId="5" borderId="209" xfId="0" applyFont="1" applyFill="1" applyBorder="1" applyAlignment="1">
      <alignment horizontal="left" vertical="center" shrinkToFit="1"/>
    </xf>
    <xf numFmtId="0" fontId="7" fillId="5" borderId="210" xfId="0" applyFont="1" applyFill="1" applyBorder="1" applyAlignment="1">
      <alignment horizontal="left" vertical="center" shrinkToFit="1"/>
    </xf>
    <xf numFmtId="0" fontId="7" fillId="5" borderId="211" xfId="0" applyFont="1" applyFill="1" applyBorder="1" applyAlignment="1">
      <alignment horizontal="left" vertical="center" wrapText="1"/>
    </xf>
    <xf numFmtId="0" fontId="1" fillId="0" borderId="213" xfId="0" applyFont="1" applyFill="1" applyBorder="1" applyAlignment="1">
      <alignment horizontal="center" vertical="center" shrinkToFit="1"/>
    </xf>
    <xf numFmtId="0" fontId="7" fillId="5" borderId="214" xfId="0" applyFont="1" applyFill="1" applyBorder="1" applyAlignment="1">
      <alignment horizontal="left" vertical="center" shrinkToFit="1"/>
    </xf>
    <xf numFmtId="0" fontId="7" fillId="5" borderId="215" xfId="0" applyFont="1" applyFill="1" applyBorder="1" applyAlignment="1">
      <alignment horizontal="left" vertical="center" shrinkToFit="1"/>
    </xf>
    <xf numFmtId="0" fontId="7" fillId="5" borderId="216" xfId="0" applyFont="1" applyFill="1" applyBorder="1" applyAlignment="1">
      <alignment horizontal="left" vertical="center" wrapText="1"/>
    </xf>
    <xf numFmtId="176" fontId="0" fillId="5" borderId="217" xfId="0" applyNumberFormat="1" applyFill="1" applyBorder="1" applyAlignment="1">
      <alignment vertical="center" wrapText="1"/>
    </xf>
    <xf numFmtId="0" fontId="1" fillId="0" borderId="218" xfId="0" applyFont="1" applyFill="1" applyBorder="1" applyAlignment="1">
      <alignment horizontal="center" vertical="center" shrinkToFit="1"/>
    </xf>
    <xf numFmtId="0" fontId="7" fillId="5" borderId="219" xfId="0" applyFont="1" applyFill="1" applyBorder="1" applyAlignment="1">
      <alignment vertical="center" shrinkToFit="1"/>
    </xf>
    <xf numFmtId="0" fontId="7" fillId="5" borderId="220" xfId="0" applyFont="1" applyFill="1" applyBorder="1" applyAlignment="1">
      <alignment vertical="center" shrinkToFit="1"/>
    </xf>
    <xf numFmtId="0" fontId="7" fillId="5" borderId="221" xfId="0" applyFont="1" applyFill="1" applyBorder="1" applyAlignment="1">
      <alignment vertical="center" wrapText="1"/>
    </xf>
    <xf numFmtId="176" fontId="0" fillId="5" borderId="222" xfId="0" applyNumberFormat="1" applyFill="1" applyBorder="1">
      <alignment vertical="center"/>
    </xf>
    <xf numFmtId="0" fontId="0" fillId="0" borderId="0" xfId="0" applyFill="1" applyAlignment="1">
      <alignment vertical="center"/>
    </xf>
    <xf numFmtId="5" fontId="23" fillId="0" borderId="12" xfId="0" applyNumberFormat="1" applyFont="1" applyFill="1" applyBorder="1" applyAlignment="1">
      <alignment horizontal="center" vertical="center"/>
    </xf>
    <xf numFmtId="5" fontId="23" fillId="0" borderId="0" xfId="0" applyNumberFormat="1" applyFont="1" applyFill="1" applyBorder="1" applyAlignment="1">
      <alignment horizontal="center" vertical="center"/>
    </xf>
    <xf numFmtId="0" fontId="0" fillId="0" borderId="0" xfId="0" applyFill="1" applyAlignment="1">
      <alignment horizontal="center" vertical="center"/>
    </xf>
    <xf numFmtId="0" fontId="0" fillId="0" borderId="66" xfId="0" applyBorder="1" applyAlignment="1">
      <alignment vertical="center" wrapText="1"/>
    </xf>
    <xf numFmtId="0" fontId="0" fillId="0" borderId="182" xfId="0" applyBorder="1" applyAlignment="1">
      <alignment vertical="center" wrapText="1"/>
    </xf>
    <xf numFmtId="0" fontId="24" fillId="6" borderId="0" xfId="0" applyFont="1" applyFill="1" applyBorder="1" applyAlignment="1">
      <alignment horizontal="left" vertical="center"/>
    </xf>
    <xf numFmtId="0" fontId="0" fillId="6" borderId="0" xfId="0" applyFill="1" applyBorder="1" applyAlignment="1">
      <alignment horizontal="center" vertical="center"/>
    </xf>
    <xf numFmtId="0" fontId="0" fillId="0" borderId="0" xfId="0" applyFill="1" applyBorder="1" applyAlignment="1">
      <alignment horizontal="center" vertical="center" wrapText="1"/>
    </xf>
    <xf numFmtId="9" fontId="0" fillId="0" borderId="0" xfId="0" applyNumberFormat="1" applyFill="1" applyBorder="1" applyAlignment="1">
      <alignment horizontal="center" vertical="center" wrapText="1"/>
    </xf>
    <xf numFmtId="9" fontId="0" fillId="0" borderId="55" xfId="0" applyNumberFormat="1" applyFill="1" applyBorder="1" applyAlignment="1">
      <alignment horizontal="center" vertical="center" wrapText="1"/>
    </xf>
    <xf numFmtId="0" fontId="25" fillId="0" borderId="0" xfId="0" applyFont="1" applyBorder="1" applyAlignment="1">
      <alignment vertical="center"/>
    </xf>
    <xf numFmtId="183" fontId="0" fillId="6" borderId="11" xfId="0" applyNumberFormat="1" applyFill="1" applyBorder="1" applyAlignment="1">
      <alignment horizontal="center" vertical="center" wrapText="1"/>
    </xf>
    <xf numFmtId="0" fontId="0" fillId="0" borderId="0" xfId="0" applyFont="1" applyAlignment="1">
      <alignment horizontal="right" vertical="center"/>
    </xf>
    <xf numFmtId="0" fontId="0" fillId="0" borderId="0" xfId="0" applyAlignment="1">
      <alignment horizontal="right" vertical="center"/>
    </xf>
    <xf numFmtId="0" fontId="18" fillId="0" borderId="68" xfId="0" applyFont="1" applyBorder="1" applyAlignment="1">
      <alignment horizontal="center" vertical="center" wrapText="1"/>
    </xf>
    <xf numFmtId="0" fontId="0" fillId="0" borderId="0" xfId="0">
      <alignment vertical="center"/>
    </xf>
    <xf numFmtId="0" fontId="0" fillId="0" borderId="1" xfId="0" applyBorder="1" applyAlignment="1">
      <alignment vertical="center" wrapText="1"/>
    </xf>
    <xf numFmtId="0" fontId="0" fillId="0" borderId="241" xfId="0" applyBorder="1" applyAlignment="1">
      <alignment horizontal="left" vertical="center" wrapText="1"/>
    </xf>
    <xf numFmtId="0" fontId="0" fillId="0" borderId="5" xfId="0" applyBorder="1" applyAlignment="1">
      <alignment horizontal="center" vertical="center" wrapText="1"/>
    </xf>
    <xf numFmtId="0" fontId="26" fillId="0" borderId="0" xfId="0" applyFont="1" applyAlignment="1">
      <alignment vertical="center"/>
    </xf>
    <xf numFmtId="0" fontId="16" fillId="0" borderId="11" xfId="0" applyFont="1" applyBorder="1" applyAlignment="1" applyProtection="1">
      <alignment horizontal="left" vertical="center" wrapText="1"/>
      <protection locked="0"/>
    </xf>
    <xf numFmtId="0" fontId="0" fillId="0" borderId="0" xfId="0" applyFont="1" applyBorder="1" applyAlignment="1">
      <alignment horizontal="left" vertical="center"/>
    </xf>
    <xf numFmtId="0" fontId="25" fillId="0" borderId="0" xfId="0" applyFont="1" applyBorder="1" applyAlignment="1">
      <alignment horizontal="left" vertical="center"/>
    </xf>
    <xf numFmtId="0" fontId="16" fillId="0" borderId="76" xfId="0" applyFont="1" applyBorder="1" applyAlignment="1">
      <alignment vertical="center" wrapText="1"/>
    </xf>
    <xf numFmtId="0" fontId="23" fillId="0" borderId="0" xfId="0" applyFont="1" applyFill="1" applyBorder="1" applyAlignment="1">
      <alignment horizontal="center" vertical="center"/>
    </xf>
    <xf numFmtId="0" fontId="16" fillId="0" borderId="0" xfId="0" applyFont="1" applyAlignment="1">
      <alignment vertical="center"/>
    </xf>
    <xf numFmtId="0" fontId="0" fillId="0" borderId="74" xfId="0" applyNumberFormat="1" applyFont="1" applyBorder="1" applyAlignment="1">
      <alignment vertical="center" wrapText="1"/>
    </xf>
    <xf numFmtId="0" fontId="0" fillId="0" borderId="145" xfId="0" applyBorder="1" applyAlignment="1">
      <alignment horizontal="left" vertical="center"/>
    </xf>
    <xf numFmtId="0" fontId="0" fillId="0" borderId="0" xfId="0" applyFont="1" applyAlignment="1">
      <alignment horizontal="left" vertical="center"/>
    </xf>
    <xf numFmtId="0" fontId="0" fillId="0" borderId="28" xfId="0" applyBorder="1" applyAlignment="1">
      <alignment horizontal="center" vertical="center"/>
    </xf>
    <xf numFmtId="31" fontId="0" fillId="0" borderId="25" xfId="0" applyNumberFormat="1" applyBorder="1" applyAlignment="1">
      <alignment horizontal="center" vertical="center"/>
    </xf>
    <xf numFmtId="186" fontId="1" fillId="6" borderId="242" xfId="0" applyNumberFormat="1" applyFont="1" applyFill="1" applyBorder="1" applyAlignment="1" applyProtection="1">
      <alignment horizontal="center" vertical="center"/>
      <protection locked="0"/>
    </xf>
    <xf numFmtId="0" fontId="0" fillId="0" borderId="191" xfId="0" applyFont="1" applyBorder="1" applyAlignment="1">
      <alignment horizontal="left" vertical="center" wrapText="1"/>
    </xf>
    <xf numFmtId="0" fontId="0" fillId="0" borderId="194" xfId="0" applyFont="1" applyBorder="1" applyAlignment="1">
      <alignment horizontal="right" vertical="center" wrapText="1"/>
    </xf>
    <xf numFmtId="0" fontId="0" fillId="0" borderId="126" xfId="0" applyFont="1" applyBorder="1" applyAlignment="1">
      <alignment vertical="center" wrapText="1"/>
    </xf>
    <xf numFmtId="0" fontId="10" fillId="0" borderId="63" xfId="0" applyFont="1" applyBorder="1" applyAlignment="1">
      <alignment horizontal="left" vertical="center" wrapText="1"/>
    </xf>
    <xf numFmtId="0" fontId="0" fillId="0" borderId="66" xfId="0" applyFont="1" applyBorder="1" applyAlignment="1">
      <alignment horizontal="left" vertical="center" wrapText="1"/>
    </xf>
    <xf numFmtId="0" fontId="0" fillId="0" borderId="0" xfId="0" applyFont="1">
      <alignment vertical="center"/>
    </xf>
    <xf numFmtId="176" fontId="21" fillId="0" borderId="80" xfId="0" applyNumberFormat="1" applyFont="1" applyFill="1" applyBorder="1">
      <alignment vertical="center"/>
    </xf>
    <xf numFmtId="176" fontId="21" fillId="0" borderId="10" xfId="0" applyNumberFormat="1" applyFont="1" applyFill="1" applyBorder="1">
      <alignment vertical="center"/>
    </xf>
    <xf numFmtId="0" fontId="0" fillId="0" borderId="68" xfId="0" applyBorder="1" applyAlignment="1">
      <alignment vertical="center" wrapText="1"/>
    </xf>
    <xf numFmtId="0" fontId="7" fillId="0" borderId="44" xfId="0" applyFont="1" applyBorder="1" applyAlignment="1">
      <alignment horizontal="left" vertical="center" wrapText="1"/>
    </xf>
    <xf numFmtId="0" fontId="8" fillId="7" borderId="10" xfId="0" applyFont="1" applyFill="1" applyBorder="1" applyAlignment="1">
      <alignment horizontal="left" vertical="center" wrapText="1"/>
    </xf>
    <xf numFmtId="0" fontId="0" fillId="0" borderId="6" xfId="0" applyBorder="1" applyAlignment="1">
      <alignment horizontal="left" vertical="center" wrapText="1"/>
    </xf>
    <xf numFmtId="0" fontId="0" fillId="7" borderId="138" xfId="0" applyFill="1" applyBorder="1" applyAlignment="1">
      <alignment horizontal="center" vertical="center"/>
    </xf>
    <xf numFmtId="0" fontId="0" fillId="0" borderId="37" xfId="0" applyBorder="1" applyAlignment="1">
      <alignment horizontal="left" vertical="center"/>
    </xf>
    <xf numFmtId="0" fontId="0" fillId="0" borderId="154" xfId="0" applyBorder="1" applyAlignment="1">
      <alignment horizontal="center" vertical="center"/>
    </xf>
    <xf numFmtId="0" fontId="0" fillId="0" borderId="79" xfId="0" applyBorder="1" applyAlignment="1">
      <alignment horizontal="center" vertical="center"/>
    </xf>
    <xf numFmtId="0" fontId="0" fillId="0" borderId="253" xfId="0" applyBorder="1" applyAlignment="1">
      <alignment horizontal="center" vertical="center"/>
    </xf>
    <xf numFmtId="0" fontId="0" fillId="0" borderId="254" xfId="0" applyBorder="1" applyAlignment="1">
      <alignment horizontal="center" vertical="center"/>
    </xf>
    <xf numFmtId="0" fontId="0" fillId="0" borderId="151" xfId="0" applyBorder="1" applyAlignment="1">
      <alignment vertical="center"/>
    </xf>
    <xf numFmtId="0" fontId="28" fillId="0" borderId="44" xfId="0" applyFont="1" applyBorder="1" applyAlignment="1">
      <alignment horizontal="center" vertical="center" wrapText="1"/>
    </xf>
    <xf numFmtId="0" fontId="28" fillId="0" borderId="45" xfId="0" applyFont="1" applyBorder="1" applyAlignment="1">
      <alignment horizontal="center" vertical="center"/>
    </xf>
    <xf numFmtId="0" fontId="28" fillId="0" borderId="45" xfId="0" applyFont="1" applyBorder="1" applyAlignment="1">
      <alignment horizontal="center" vertical="center" wrapText="1"/>
    </xf>
    <xf numFmtId="178" fontId="28" fillId="0" borderId="46" xfId="0" applyNumberFormat="1" applyFont="1" applyBorder="1" applyAlignment="1">
      <alignment horizontal="center" vertical="center" wrapText="1"/>
    </xf>
    <xf numFmtId="55" fontId="29" fillId="0" borderId="21" xfId="0" applyNumberFormat="1" applyFont="1" applyBorder="1" applyAlignment="1">
      <alignment horizontal="center" vertical="center" shrinkToFit="1"/>
    </xf>
    <xf numFmtId="0" fontId="29" fillId="0" borderId="22" xfId="0" applyNumberFormat="1" applyFont="1" applyBorder="1" applyAlignment="1">
      <alignment horizontal="center" vertical="center" shrinkToFit="1"/>
    </xf>
    <xf numFmtId="186" fontId="29" fillId="0" borderId="46" xfId="0" applyNumberFormat="1" applyFont="1" applyBorder="1" applyAlignment="1">
      <alignment horizontal="center" vertical="center"/>
    </xf>
    <xf numFmtId="55" fontId="29" fillId="0" borderId="244" xfId="0" applyNumberFormat="1" applyFont="1" applyBorder="1" applyAlignment="1">
      <alignment horizontal="center" vertical="center" shrinkToFit="1"/>
    </xf>
    <xf numFmtId="0" fontId="29" fillId="0" borderId="80" xfId="0" applyNumberFormat="1" applyFont="1" applyBorder="1" applyAlignment="1">
      <alignment horizontal="center" vertical="center" shrinkToFit="1"/>
    </xf>
    <xf numFmtId="0" fontId="29" fillId="0" borderId="243" xfId="0" applyNumberFormat="1" applyFont="1" applyBorder="1" applyAlignment="1">
      <alignment horizontal="center" vertical="center" shrinkToFit="1"/>
    </xf>
    <xf numFmtId="186" fontId="29" fillId="0" borderId="245" xfId="0" applyNumberFormat="1" applyFont="1" applyBorder="1" applyAlignment="1">
      <alignment horizontal="center" vertical="center"/>
    </xf>
    <xf numFmtId="0" fontId="0" fillId="0" borderId="28" xfId="0" applyFont="1" applyBorder="1" applyAlignment="1">
      <alignment horizontal="center" vertical="center"/>
    </xf>
    <xf numFmtId="31" fontId="0" fillId="0" borderId="25" xfId="0" applyNumberFormat="1" applyFont="1" applyBorder="1" applyAlignment="1">
      <alignment horizontal="center" vertical="center"/>
    </xf>
    <xf numFmtId="0" fontId="13" fillId="8" borderId="10" xfId="0" applyFont="1" applyFill="1" applyBorder="1" applyAlignment="1">
      <alignment horizontal="center" vertical="center"/>
    </xf>
    <xf numFmtId="0" fontId="13" fillId="8" borderId="68" xfId="0" applyFont="1" applyFill="1" applyBorder="1" applyAlignment="1">
      <alignment horizontal="center" vertical="center"/>
    </xf>
    <xf numFmtId="0" fontId="21" fillId="0" borderId="0" xfId="0" applyFont="1">
      <alignment vertical="center"/>
    </xf>
    <xf numFmtId="0" fontId="1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alignment horizontal="right" vertical="center"/>
    </xf>
    <xf numFmtId="0" fontId="16"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6" fillId="6" borderId="67" xfId="0" applyFont="1" applyFill="1" applyBorder="1" applyAlignment="1">
      <alignment horizontal="center" vertical="center" wrapText="1"/>
    </xf>
    <xf numFmtId="0" fontId="0" fillId="0" borderId="10" xfId="0" applyFill="1" applyBorder="1" applyAlignment="1">
      <alignment vertical="center" wrapText="1"/>
    </xf>
    <xf numFmtId="0" fontId="7" fillId="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88" xfId="0" applyFont="1" applyBorder="1">
      <alignment vertical="center"/>
    </xf>
    <xf numFmtId="0" fontId="0" fillId="0" borderId="10" xfId="0" applyFont="1" applyBorder="1" applyAlignment="1">
      <alignment vertical="center"/>
    </xf>
    <xf numFmtId="0" fontId="0" fillId="0" borderId="35" xfId="0" applyFont="1" applyFill="1" applyBorder="1" applyAlignment="1">
      <alignment vertical="center" wrapText="1"/>
    </xf>
    <xf numFmtId="0" fontId="0" fillId="0" borderId="35" xfId="0" applyFont="1" applyBorder="1" applyAlignment="1">
      <alignment vertical="center" wrapText="1"/>
    </xf>
    <xf numFmtId="58" fontId="16" fillId="0" borderId="11" xfId="0" applyNumberFormat="1" applyFont="1" applyBorder="1" applyAlignment="1" applyProtection="1">
      <alignment vertical="center" shrinkToFit="1"/>
      <protection locked="0"/>
    </xf>
    <xf numFmtId="176" fontId="0" fillId="5" borderId="212" xfId="0" applyNumberFormat="1" applyFill="1" applyBorder="1" applyAlignment="1">
      <alignment vertical="center" wrapText="1"/>
    </xf>
    <xf numFmtId="0" fontId="16" fillId="0" borderId="258" xfId="0" applyFont="1" applyBorder="1" applyAlignment="1" applyProtection="1">
      <alignment horizontal="center" vertical="center" wrapText="1"/>
      <protection locked="0"/>
    </xf>
    <xf numFmtId="0" fontId="0" fillId="0" borderId="126" xfId="0" applyBorder="1" applyAlignment="1">
      <alignment vertical="center" wrapText="1"/>
    </xf>
    <xf numFmtId="0" fontId="0" fillId="0" borderId="259" xfId="0" applyBorder="1" applyAlignment="1">
      <alignment vertical="center" wrapText="1"/>
    </xf>
    <xf numFmtId="0" fontId="1" fillId="0" borderId="260" xfId="0" applyFont="1" applyBorder="1">
      <alignment vertical="center"/>
    </xf>
    <xf numFmtId="0" fontId="1" fillId="0" borderId="189" xfId="0" applyFont="1" applyBorder="1">
      <alignment vertical="center"/>
    </xf>
    <xf numFmtId="0" fontId="1" fillId="0" borderId="186" xfId="0" applyFont="1" applyBorder="1">
      <alignment vertical="center"/>
    </xf>
    <xf numFmtId="0" fontId="1" fillId="0" borderId="261" xfId="0" applyFont="1" applyBorder="1" applyAlignment="1">
      <alignment vertical="center" wrapText="1"/>
    </xf>
    <xf numFmtId="0" fontId="1" fillId="0" borderId="262" xfId="0" applyFont="1" applyBorder="1" applyAlignment="1">
      <alignment vertical="center" wrapText="1"/>
    </xf>
    <xf numFmtId="0" fontId="23" fillId="0" borderId="0" xfId="0" applyFont="1" applyAlignment="1">
      <alignment horizontal="center" vertical="center"/>
    </xf>
    <xf numFmtId="0" fontId="0" fillId="0" borderId="264" xfId="0" applyBorder="1" applyAlignment="1" applyProtection="1">
      <alignment horizontal="center" vertical="center" wrapText="1"/>
      <protection locked="0"/>
    </xf>
    <xf numFmtId="0" fontId="0" fillId="0" borderId="266" xfId="0" applyBorder="1" applyAlignment="1">
      <alignment horizontal="center" vertical="center"/>
    </xf>
    <xf numFmtId="0" fontId="0" fillId="0" borderId="269" xfId="0" applyBorder="1" applyAlignment="1">
      <alignment horizontal="center" vertical="center" wrapText="1"/>
    </xf>
    <xf numFmtId="176" fontId="21" fillId="0" borderId="0" xfId="0" applyNumberFormat="1" applyFont="1" applyFill="1" applyBorder="1">
      <alignment vertical="center"/>
    </xf>
    <xf numFmtId="0" fontId="0" fillId="0" borderId="270" xfId="0" applyBorder="1" applyAlignment="1">
      <alignment horizontal="center" vertical="center"/>
    </xf>
    <xf numFmtId="0" fontId="0" fillId="0" borderId="271" xfId="0" applyBorder="1" applyAlignment="1">
      <alignment horizontal="center" vertical="center" wrapText="1"/>
    </xf>
    <xf numFmtId="0" fontId="0" fillId="5" borderId="13" xfId="0" applyFont="1" applyFill="1" applyBorder="1" applyAlignment="1" applyProtection="1">
      <alignment vertical="center" wrapText="1"/>
      <protection locked="0"/>
    </xf>
    <xf numFmtId="14" fontId="0" fillId="0" borderId="0" xfId="0" applyNumberFormat="1" applyFill="1">
      <alignment vertical="center"/>
    </xf>
    <xf numFmtId="20" fontId="0" fillId="0" borderId="0" xfId="0" applyNumberFormat="1" applyFill="1">
      <alignment vertical="center"/>
    </xf>
    <xf numFmtId="0" fontId="0" fillId="5" borderId="98" xfId="0" applyFont="1" applyFill="1" applyBorder="1" applyAlignment="1" applyProtection="1">
      <alignment vertical="center" wrapText="1"/>
      <protection locked="0"/>
    </xf>
    <xf numFmtId="0" fontId="0" fillId="5" borderId="152" xfId="0" applyFont="1" applyFill="1" applyBorder="1" applyAlignment="1" applyProtection="1">
      <alignment vertical="center" wrapText="1"/>
      <protection locked="0"/>
    </xf>
    <xf numFmtId="0" fontId="0" fillId="0" borderId="114" xfId="0" applyFont="1" applyBorder="1" applyAlignment="1">
      <alignment vertical="center" wrapText="1"/>
    </xf>
    <xf numFmtId="0" fontId="0" fillId="0" borderId="91" xfId="0" applyFont="1" applyBorder="1" applyAlignment="1">
      <alignment vertical="center" wrapText="1"/>
    </xf>
    <xf numFmtId="0" fontId="0" fillId="0" borderId="14" xfId="0" applyFont="1" applyBorder="1" applyAlignment="1">
      <alignment vertical="center" wrapText="1"/>
    </xf>
    <xf numFmtId="0" fontId="0" fillId="0" borderId="69" xfId="0" applyBorder="1" applyAlignment="1">
      <alignment horizontal="left" vertical="center" wrapText="1"/>
    </xf>
    <xf numFmtId="58" fontId="7" fillId="0" borderId="155" xfId="0" applyNumberFormat="1" applyFont="1" applyBorder="1" applyAlignment="1">
      <alignment horizontal="left" vertical="center" wrapText="1"/>
    </xf>
    <xf numFmtId="58" fontId="18" fillId="0" borderId="11" xfId="0" applyNumberFormat="1" applyFont="1" applyBorder="1" applyAlignment="1">
      <alignment vertical="center" wrapText="1"/>
    </xf>
    <xf numFmtId="0" fontId="16" fillId="0" borderId="8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0" borderId="10" xfId="0" applyFont="1" applyBorder="1" applyAlignment="1">
      <alignment vertical="center" wrapText="1"/>
    </xf>
    <xf numFmtId="0" fontId="16" fillId="4" borderId="10" xfId="0" applyFont="1" applyFill="1" applyBorder="1" applyAlignment="1">
      <alignment vertical="center" wrapText="1"/>
    </xf>
    <xf numFmtId="0" fontId="16" fillId="4" borderId="88"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16" fillId="0" borderId="70" xfId="0" applyFont="1" applyBorder="1" applyAlignment="1">
      <alignment horizontal="center" vertical="center" wrapText="1"/>
    </xf>
    <xf numFmtId="0" fontId="0" fillId="0" borderId="88"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0" fillId="0" borderId="68" xfId="0" applyBorder="1" applyAlignment="1">
      <alignment horizontal="center" vertical="center" wrapText="1"/>
    </xf>
    <xf numFmtId="0" fontId="0" fillId="0" borderId="70" xfId="0" applyBorder="1" applyAlignment="1">
      <alignment horizontal="center" vertical="center" wrapText="1"/>
    </xf>
    <xf numFmtId="0" fontId="16" fillId="2" borderId="88"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0" borderId="1" xfId="0" applyFont="1" applyBorder="1" applyAlignment="1">
      <alignment vertical="center" wrapText="1"/>
    </xf>
    <xf numFmtId="0" fontId="16" fillId="0" borderId="68" xfId="0" applyFont="1" applyBorder="1" applyAlignment="1">
      <alignment horizontal="left" vertical="center" wrapText="1"/>
    </xf>
    <xf numFmtId="0" fontId="16" fillId="0" borderId="70" xfId="0" applyFont="1" applyBorder="1" applyAlignment="1">
      <alignment horizontal="left" vertical="center" wrapText="1"/>
    </xf>
    <xf numFmtId="0" fontId="16" fillId="0" borderId="68" xfId="0" applyFont="1" applyBorder="1" applyAlignment="1">
      <alignment vertical="center" wrapText="1"/>
    </xf>
    <xf numFmtId="0" fontId="16" fillId="0" borderId="70" xfId="0" applyFont="1" applyBorder="1" applyAlignment="1">
      <alignment vertical="center" wrapText="1"/>
    </xf>
    <xf numFmtId="0" fontId="16" fillId="2" borderId="68" xfId="0" applyFont="1" applyFill="1" applyBorder="1" applyAlignment="1">
      <alignment vertical="center" wrapText="1"/>
    </xf>
    <xf numFmtId="0" fontId="16" fillId="0" borderId="247" xfId="0" applyFont="1" applyBorder="1" applyAlignment="1">
      <alignment horizontal="center" vertical="center" wrapText="1"/>
    </xf>
    <xf numFmtId="0" fontId="16" fillId="0" borderId="248" xfId="0" applyFont="1" applyBorder="1" applyAlignment="1">
      <alignment horizontal="center" vertical="center" wrapText="1"/>
    </xf>
    <xf numFmtId="0" fontId="16" fillId="0" borderId="249" xfId="0" applyFont="1" applyBorder="1" applyAlignment="1">
      <alignment horizontal="center" vertical="center" wrapText="1"/>
    </xf>
    <xf numFmtId="0" fontId="16" fillId="0" borderId="250" xfId="0" applyFont="1" applyBorder="1" applyAlignment="1">
      <alignment horizontal="center" vertical="center" wrapText="1"/>
    </xf>
    <xf numFmtId="0" fontId="16" fillId="0" borderId="251" xfId="0" applyFont="1" applyBorder="1" applyAlignment="1">
      <alignment horizontal="center" vertical="center" wrapText="1"/>
    </xf>
    <xf numFmtId="0" fontId="16" fillId="0" borderId="252" xfId="0" applyFont="1" applyBorder="1" applyAlignment="1">
      <alignment horizontal="center" vertical="center" wrapText="1"/>
    </xf>
    <xf numFmtId="0" fontId="16" fillId="0" borderId="255" xfId="0" applyNumberFormat="1" applyFont="1" applyBorder="1" applyAlignment="1" applyProtection="1">
      <alignment horizontal="center" vertical="center" wrapText="1"/>
      <protection locked="0"/>
    </xf>
    <xf numFmtId="0" fontId="16" fillId="0" borderId="256" xfId="0" applyNumberFormat="1" applyFont="1" applyBorder="1" applyAlignment="1" applyProtection="1">
      <alignment horizontal="center" vertical="center" wrapText="1"/>
      <protection locked="0"/>
    </xf>
    <xf numFmtId="0" fontId="16" fillId="0" borderId="257" xfId="0" applyNumberFormat="1" applyFont="1" applyBorder="1" applyAlignment="1" applyProtection="1">
      <alignment horizontal="center" vertical="center" wrapText="1"/>
      <protection locked="0"/>
    </xf>
    <xf numFmtId="0" fontId="25" fillId="0" borderId="0" xfId="0" applyFont="1" applyBorder="1" applyAlignment="1">
      <alignment vertical="center"/>
    </xf>
    <xf numFmtId="0" fontId="18" fillId="0" borderId="68" xfId="0" applyFont="1" applyBorder="1" applyAlignment="1">
      <alignment horizontal="center" vertical="center" wrapText="1"/>
    </xf>
    <xf numFmtId="0" fontId="18" fillId="0" borderId="70" xfId="0" applyFont="1" applyBorder="1" applyAlignment="1">
      <alignment horizontal="center" vertical="center" wrapText="1"/>
    </xf>
    <xf numFmtId="0" fontId="16" fillId="0" borderId="35" xfId="0" applyFont="1" applyBorder="1" applyAlignment="1">
      <alignment vertical="center" wrapText="1"/>
    </xf>
    <xf numFmtId="0" fontId="17" fillId="0" borderId="68" xfId="0" applyFont="1" applyBorder="1" applyAlignment="1">
      <alignment horizontal="center" vertical="center" wrapText="1" shrinkToFit="1"/>
    </xf>
    <xf numFmtId="0" fontId="17" fillId="0" borderId="70" xfId="0" applyFont="1" applyBorder="1" applyAlignment="1">
      <alignment horizontal="center" vertical="center" wrapText="1" shrinkToFit="1"/>
    </xf>
    <xf numFmtId="0" fontId="0" fillId="4" borderId="6" xfId="0" applyFill="1" applyBorder="1" applyAlignment="1">
      <alignment horizontal="left" vertical="center"/>
    </xf>
    <xf numFmtId="0" fontId="0" fillId="4" borderId="9" xfId="0" applyFill="1" applyBorder="1" applyAlignment="1">
      <alignment horizontal="left" vertical="center"/>
    </xf>
    <xf numFmtId="0" fontId="0" fillId="4" borderId="126" xfId="0" applyFill="1" applyBorder="1" applyAlignment="1">
      <alignment horizontal="left" vertical="center"/>
    </xf>
    <xf numFmtId="0" fontId="19" fillId="0" borderId="51" xfId="0" applyFont="1" applyBorder="1" applyAlignment="1">
      <alignment horizontal="center" vertical="center" wrapText="1"/>
    </xf>
    <xf numFmtId="0" fontId="19" fillId="0" borderId="19" xfId="0" applyFont="1" applyBorder="1" applyAlignment="1">
      <alignment horizontal="center" vertical="center"/>
    </xf>
    <xf numFmtId="0" fontId="16" fillId="0" borderId="19" xfId="0" applyFont="1" applyBorder="1" applyAlignment="1">
      <alignment horizontal="left" vertical="center" wrapText="1" shrinkToFit="1"/>
    </xf>
    <xf numFmtId="0" fontId="16" fillId="0" borderId="20" xfId="0" applyFont="1" applyBorder="1" applyAlignment="1">
      <alignment horizontal="left" vertical="center" wrapText="1" shrinkToFit="1"/>
    </xf>
    <xf numFmtId="0" fontId="0" fillId="4" borderId="16" xfId="0" applyFill="1" applyBorder="1" applyAlignment="1">
      <alignment horizontal="left" vertical="center" shrinkToFit="1"/>
    </xf>
    <xf numFmtId="0" fontId="0" fillId="4" borderId="36" xfId="0" applyFill="1" applyBorder="1" applyAlignment="1">
      <alignment horizontal="left" vertical="center" shrinkToFit="1"/>
    </xf>
    <xf numFmtId="0" fontId="0" fillId="4" borderId="7" xfId="0" applyFill="1" applyBorder="1" applyAlignment="1">
      <alignment vertical="center"/>
    </xf>
    <xf numFmtId="0" fontId="7" fillId="0" borderId="127" xfId="0" applyFont="1" applyBorder="1" applyAlignment="1">
      <alignment horizontal="left" vertical="center"/>
    </xf>
    <xf numFmtId="0" fontId="7" fillId="0" borderId="128" xfId="0" applyFont="1" applyBorder="1" applyAlignment="1">
      <alignment horizontal="left" vertical="center"/>
    </xf>
    <xf numFmtId="0" fontId="7" fillId="0" borderId="129" xfId="0" applyFont="1" applyBorder="1" applyAlignment="1">
      <alignment horizontal="left" vertical="center"/>
    </xf>
    <xf numFmtId="0" fontId="7" fillId="5" borderId="122" xfId="0" applyFont="1" applyFill="1" applyBorder="1" applyAlignment="1" applyProtection="1">
      <alignment horizontal="left" vertical="center" wrapText="1"/>
      <protection locked="0"/>
    </xf>
    <xf numFmtId="0" fontId="7" fillId="5" borderId="123" xfId="0" applyFont="1" applyFill="1" applyBorder="1" applyAlignment="1" applyProtection="1">
      <alignment horizontal="left" vertical="center" wrapText="1"/>
      <protection locked="0"/>
    </xf>
    <xf numFmtId="0" fontId="7" fillId="5" borderId="124" xfId="0" applyFont="1" applyFill="1" applyBorder="1" applyAlignment="1" applyProtection="1">
      <alignment horizontal="left" vertical="center" wrapText="1"/>
      <protection locked="0"/>
    </xf>
    <xf numFmtId="185" fontId="0" fillId="4" borderId="34" xfId="0" applyNumberFormat="1" applyFill="1" applyBorder="1" applyAlignment="1">
      <alignment horizontal="left" vertical="center" wrapText="1"/>
    </xf>
    <xf numFmtId="185" fontId="0" fillId="4" borderId="5" xfId="0" applyNumberFormat="1" applyFill="1" applyBorder="1" applyAlignment="1">
      <alignment horizontal="left" vertical="center" wrapText="1"/>
    </xf>
    <xf numFmtId="185" fontId="0" fillId="4" borderId="18" xfId="0" applyNumberFormat="1" applyFill="1" applyBorder="1" applyAlignment="1">
      <alignment horizontal="left" vertical="center" wrapText="1"/>
    </xf>
    <xf numFmtId="0" fontId="0" fillId="4" borderId="51" xfId="0" applyFill="1" applyBorder="1" applyAlignment="1">
      <alignment horizontal="left" vertical="center" wrapText="1"/>
    </xf>
    <xf numFmtId="0" fontId="0" fillId="4" borderId="19" xfId="0" applyFill="1" applyBorder="1" applyAlignment="1">
      <alignment horizontal="left" vertical="center" wrapText="1"/>
    </xf>
    <xf numFmtId="0" fontId="0" fillId="4" borderId="20" xfId="0" applyFill="1" applyBorder="1" applyAlignment="1">
      <alignment horizontal="left" vertical="center" wrapText="1"/>
    </xf>
    <xf numFmtId="0" fontId="0" fillId="0" borderId="7" xfId="0" applyBorder="1" applyAlignment="1">
      <alignment vertical="center"/>
    </xf>
    <xf numFmtId="0" fontId="0" fillId="4" borderId="67" xfId="0" applyFill="1" applyBorder="1" applyAlignment="1">
      <alignment horizontal="left" vertical="center" wrapText="1"/>
    </xf>
    <xf numFmtId="0" fontId="0" fillId="4" borderId="0" xfId="0" applyFill="1" applyAlignment="1">
      <alignment horizontal="left" vertical="center" wrapText="1"/>
    </xf>
    <xf numFmtId="0" fontId="0" fillId="4" borderId="55" xfId="0" applyFill="1" applyBorder="1" applyAlignment="1">
      <alignment horizontal="left" vertical="center" wrapText="1"/>
    </xf>
    <xf numFmtId="0" fontId="0" fillId="4" borderId="33" xfId="0" applyFill="1" applyBorder="1" applyAlignment="1">
      <alignment horizontal="center" vertical="center"/>
    </xf>
    <xf numFmtId="0" fontId="0" fillId="4" borderId="35" xfId="0" applyFill="1" applyBorder="1" applyAlignment="1">
      <alignment horizontal="center" vertical="center"/>
    </xf>
    <xf numFmtId="0" fontId="0" fillId="4" borderId="88" xfId="0" applyFill="1" applyBorder="1" applyAlignment="1">
      <alignment horizontal="center" vertical="center"/>
    </xf>
    <xf numFmtId="0" fontId="0" fillId="4" borderId="1" xfId="0" applyFill="1" applyBorder="1" applyAlignment="1">
      <alignment horizontal="center" vertical="center"/>
    </xf>
    <xf numFmtId="0" fontId="0" fillId="4" borderId="38" xfId="0" applyFill="1" applyBorder="1" applyAlignment="1">
      <alignment horizontal="center" vertical="center"/>
    </xf>
    <xf numFmtId="0" fontId="0" fillId="4" borderId="16" xfId="0" applyFill="1" applyBorder="1" applyAlignment="1">
      <alignment horizontal="left" vertical="center"/>
    </xf>
    <xf numFmtId="0" fontId="0" fillId="4" borderId="116" xfId="0" applyFill="1" applyBorder="1" applyAlignment="1">
      <alignment horizontal="left" vertical="center"/>
    </xf>
    <xf numFmtId="0" fontId="0" fillId="0" borderId="16" xfId="0" applyBorder="1" applyAlignment="1">
      <alignment horizontal="left" vertical="center" shrinkToFit="1"/>
    </xf>
    <xf numFmtId="0" fontId="0" fillId="0" borderId="36" xfId="0" applyBorder="1" applyAlignment="1">
      <alignment horizontal="left" vertical="center" shrinkToFit="1"/>
    </xf>
    <xf numFmtId="0" fontId="0" fillId="0" borderId="133" xfId="0" applyBorder="1" applyAlignment="1">
      <alignment horizontal="left" vertical="center" wrapText="1"/>
    </xf>
    <xf numFmtId="0" fontId="0" fillId="0" borderId="134" xfId="0" applyBorder="1" applyAlignment="1">
      <alignment horizontal="left" vertical="center" wrapText="1"/>
    </xf>
    <xf numFmtId="0" fontId="0" fillId="0" borderId="135" xfId="0" applyBorder="1" applyAlignment="1">
      <alignment horizontal="left" vertical="center" wrapText="1"/>
    </xf>
    <xf numFmtId="0" fontId="0" fillId="0" borderId="33"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67" xfId="0" applyBorder="1" applyAlignment="1">
      <alignment horizontal="left" vertical="center" wrapText="1"/>
    </xf>
    <xf numFmtId="0" fontId="0" fillId="0" borderId="0" xfId="0" applyAlignment="1">
      <alignment horizontal="left" vertical="center" wrapText="1"/>
    </xf>
    <xf numFmtId="0" fontId="0" fillId="0" borderId="55" xfId="0" applyBorder="1" applyAlignment="1">
      <alignment horizontal="left" vertical="center" wrapText="1"/>
    </xf>
    <xf numFmtId="3" fontId="16" fillId="0" borderId="33"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0" fillId="4" borderId="97" xfId="0" applyFill="1" applyBorder="1" applyAlignment="1">
      <alignment horizontal="left" vertical="center" wrapText="1"/>
    </xf>
    <xf numFmtId="0" fontId="0" fillId="4" borderId="4" xfId="0" applyFill="1" applyBorder="1" applyAlignment="1">
      <alignment horizontal="left" vertical="center" wrapText="1"/>
    </xf>
    <xf numFmtId="0" fontId="0" fillId="4" borderId="118" xfId="0" applyFill="1" applyBorder="1" applyAlignment="1">
      <alignment horizontal="left" vertical="center" wrapText="1"/>
    </xf>
    <xf numFmtId="3" fontId="16" fillId="0" borderId="47" xfId="0" applyNumberFormat="1" applyFont="1" applyBorder="1" applyAlignment="1">
      <alignment horizontal="center" vertical="center" wrapText="1"/>
    </xf>
    <xf numFmtId="3" fontId="16" fillId="0" borderId="16" xfId="0" applyNumberFormat="1" applyFont="1" applyBorder="1" applyAlignment="1">
      <alignment horizontal="center" vertical="center" wrapText="1"/>
    </xf>
    <xf numFmtId="0" fontId="0" fillId="0" borderId="84"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33" xfId="0" applyBorder="1" applyAlignment="1">
      <alignment horizontal="center" vertical="center" wrapText="1"/>
    </xf>
    <xf numFmtId="0" fontId="16" fillId="0" borderId="16" xfId="0" applyFont="1" applyBorder="1" applyAlignment="1">
      <alignment horizontal="left" vertical="center" wrapText="1"/>
    </xf>
    <xf numFmtId="0" fontId="16" fillId="0" borderId="36" xfId="0" applyFont="1" applyBorder="1" applyAlignment="1">
      <alignment horizontal="left" vertical="center" wrapText="1"/>
    </xf>
    <xf numFmtId="0" fontId="0" fillId="0" borderId="136" xfId="0" applyBorder="1" applyAlignment="1">
      <alignment horizontal="left" vertical="center" wrapText="1"/>
    </xf>
    <xf numFmtId="0" fontId="0" fillId="0" borderId="137" xfId="0" applyBorder="1" applyAlignment="1">
      <alignment horizontal="left" vertical="center" wrapText="1"/>
    </xf>
    <xf numFmtId="0" fontId="0" fillId="0" borderId="138" xfId="0" applyBorder="1" applyAlignment="1">
      <alignment horizontal="left" vertical="center" wrapText="1"/>
    </xf>
    <xf numFmtId="0" fontId="10" fillId="0" borderId="139" xfId="0" applyFont="1" applyBorder="1" applyAlignment="1">
      <alignment horizontal="left" vertical="center" wrapText="1"/>
    </xf>
    <xf numFmtId="0" fontId="10" fillId="0" borderId="137" xfId="0" applyFont="1" applyBorder="1" applyAlignment="1">
      <alignment horizontal="left" vertical="center" wrapText="1"/>
    </xf>
    <xf numFmtId="0" fontId="10" fillId="0" borderId="140" xfId="0" applyFont="1" applyBorder="1" applyAlignment="1">
      <alignment horizontal="left" vertical="center" wrapText="1"/>
    </xf>
    <xf numFmtId="0" fontId="0" fillId="0" borderId="15" xfId="0" applyBorder="1" applyAlignment="1">
      <alignment horizontal="left" vertical="center" shrinkToFit="1"/>
    </xf>
    <xf numFmtId="0" fontId="0" fillId="0" borderId="17" xfId="0" applyBorder="1" applyAlignment="1">
      <alignment horizontal="left" vertical="center" shrinkToFit="1"/>
    </xf>
    <xf numFmtId="0" fontId="0" fillId="0" borderId="85" xfId="0" applyBorder="1" applyAlignment="1">
      <alignment horizontal="left" vertical="center" shrinkToFit="1"/>
    </xf>
    <xf numFmtId="0" fontId="0" fillId="0" borderId="116" xfId="0" applyBorder="1" applyAlignment="1">
      <alignment horizontal="left" vertical="center" shrinkToFit="1"/>
    </xf>
    <xf numFmtId="0" fontId="7" fillId="4" borderId="127" xfId="0" applyFont="1" applyFill="1" applyBorder="1" applyAlignment="1">
      <alignment horizontal="left" vertical="center"/>
    </xf>
    <xf numFmtId="0" fontId="7" fillId="4" borderId="128" xfId="0" applyFont="1" applyFill="1" applyBorder="1" applyAlignment="1">
      <alignment horizontal="left" vertical="center"/>
    </xf>
    <xf numFmtId="0" fontId="7" fillId="4" borderId="129" xfId="0" applyFont="1" applyFill="1" applyBorder="1" applyAlignment="1">
      <alignment horizontal="left" vertical="center"/>
    </xf>
    <xf numFmtId="0" fontId="0" fillId="4" borderId="15" xfId="0" applyFill="1" applyBorder="1" applyAlignment="1">
      <alignment horizontal="left" vertical="center" shrinkToFit="1"/>
    </xf>
    <xf numFmtId="0" fontId="0" fillId="4" borderId="17" xfId="0" applyFill="1" applyBorder="1" applyAlignment="1">
      <alignment horizontal="left" vertical="center" shrinkToFit="1"/>
    </xf>
    <xf numFmtId="0" fontId="19" fillId="4" borderId="51" xfId="0" applyFont="1" applyFill="1" applyBorder="1" applyAlignment="1">
      <alignment horizontal="center" vertical="center" wrapText="1"/>
    </xf>
    <xf numFmtId="0" fontId="19" fillId="4" borderId="19" xfId="0" applyFont="1" applyFill="1" applyBorder="1" applyAlignment="1">
      <alignment horizontal="center" vertical="center"/>
    </xf>
    <xf numFmtId="0" fontId="16" fillId="4" borderId="19" xfId="0" applyFont="1" applyFill="1" applyBorder="1" applyAlignment="1">
      <alignment horizontal="left" vertical="center" wrapText="1" shrinkToFit="1"/>
    </xf>
    <xf numFmtId="0" fontId="16" fillId="4" borderId="20" xfId="0" applyFont="1" applyFill="1" applyBorder="1" applyAlignment="1">
      <alignment horizontal="left" vertical="center" wrapText="1" shrinkToFit="1"/>
    </xf>
    <xf numFmtId="0" fontId="4" fillId="0" borderId="0" xfId="0" applyFont="1" applyAlignment="1">
      <alignment horizontal="center" vertical="center"/>
    </xf>
    <xf numFmtId="0" fontId="0" fillId="0" borderId="97" xfId="0" applyBorder="1" applyAlignment="1">
      <alignment horizontal="left" vertical="center" wrapText="1"/>
    </xf>
    <xf numFmtId="0" fontId="0" fillId="0" borderId="4" xfId="0" applyBorder="1" applyAlignment="1">
      <alignment horizontal="left" vertical="center" wrapText="1"/>
    </xf>
    <xf numFmtId="0" fontId="0" fillId="0" borderId="118" xfId="0" applyBorder="1" applyAlignment="1">
      <alignment horizontal="left" vertical="center" wrapText="1"/>
    </xf>
    <xf numFmtId="185" fontId="0" fillId="0" borderId="34" xfId="0" applyNumberFormat="1" applyBorder="1" applyAlignment="1">
      <alignment horizontal="left" vertical="center" wrapText="1"/>
    </xf>
    <xf numFmtId="185" fontId="0" fillId="0" borderId="5" xfId="0" applyNumberFormat="1" applyBorder="1" applyAlignment="1">
      <alignment horizontal="left" vertical="center" wrapText="1"/>
    </xf>
    <xf numFmtId="185" fontId="0" fillId="0" borderId="18" xfId="0" applyNumberFormat="1" applyBorder="1" applyAlignment="1">
      <alignment horizontal="left" vertical="center" wrapText="1"/>
    </xf>
    <xf numFmtId="0" fontId="0" fillId="0" borderId="6" xfId="0" applyBorder="1" applyAlignment="1">
      <alignment horizontal="left" vertical="center" wrapText="1"/>
    </xf>
    <xf numFmtId="0" fontId="0" fillId="0" borderId="131" xfId="0" applyBorder="1" applyAlignment="1">
      <alignment horizontal="left" vertical="center" wrapText="1"/>
    </xf>
    <xf numFmtId="0" fontId="0" fillId="0" borderId="150" xfId="0" applyBorder="1" applyAlignment="1">
      <alignment horizontal="center" vertical="center"/>
    </xf>
    <xf numFmtId="0" fontId="0" fillId="0" borderId="69"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vertical="center"/>
    </xf>
    <xf numFmtId="0" fontId="0" fillId="0" borderId="118" xfId="0" applyBorder="1" applyAlignment="1">
      <alignment vertical="center"/>
    </xf>
    <xf numFmtId="31" fontId="0" fillId="0" borderId="33" xfId="0" applyNumberFormat="1" applyFont="1" applyBorder="1" applyAlignment="1">
      <alignment horizontal="center" vertical="center"/>
    </xf>
    <xf numFmtId="31" fontId="0" fillId="0" borderId="1" xfId="0" applyNumberFormat="1" applyFont="1" applyBorder="1" applyAlignment="1">
      <alignment horizontal="center" vertical="center"/>
    </xf>
    <xf numFmtId="0" fontId="7" fillId="0" borderId="88" xfId="0" applyFont="1" applyBorder="1" applyAlignment="1">
      <alignment horizontal="left" vertical="center" wrapText="1"/>
    </xf>
    <xf numFmtId="0" fontId="7" fillId="0" borderId="1" xfId="0" applyFont="1" applyBorder="1" applyAlignment="1">
      <alignment horizontal="left" vertical="center" wrapText="1"/>
    </xf>
    <xf numFmtId="0" fontId="7" fillId="0" borderId="38" xfId="0" applyFont="1" applyBorder="1" applyAlignment="1">
      <alignment horizontal="left" vertical="center" wrapText="1"/>
    </xf>
    <xf numFmtId="0" fontId="0" fillId="4" borderId="33" xfId="0" applyFill="1" applyBorder="1" applyAlignment="1">
      <alignment horizontal="left" vertical="center"/>
    </xf>
    <xf numFmtId="0" fontId="0" fillId="4" borderId="1" xfId="0" applyFill="1" applyBorder="1" applyAlignment="1">
      <alignment horizontal="left" vertical="center"/>
    </xf>
    <xf numFmtId="0" fontId="0" fillId="4" borderId="38" xfId="0" applyFill="1" applyBorder="1" applyAlignment="1">
      <alignment horizontal="left" vertical="center"/>
    </xf>
    <xf numFmtId="0" fontId="0" fillId="0" borderId="6" xfId="0" applyBorder="1" applyAlignment="1">
      <alignment vertical="center" wrapText="1"/>
    </xf>
    <xf numFmtId="0" fontId="0" fillId="0" borderId="9" xfId="0" applyBorder="1" applyAlignment="1">
      <alignment vertical="center" wrapText="1"/>
    </xf>
    <xf numFmtId="0" fontId="0" fillId="0" borderId="130" xfId="0" applyBorder="1" applyAlignment="1">
      <alignment vertical="center" wrapText="1"/>
    </xf>
    <xf numFmtId="0" fontId="0" fillId="0" borderId="132" xfId="0" applyBorder="1" applyAlignment="1">
      <alignment horizontal="left" vertical="center" wrapText="1" shrinkToFit="1"/>
    </xf>
    <xf numFmtId="0" fontId="0" fillId="0" borderId="16" xfId="0" applyBorder="1" applyAlignment="1">
      <alignment horizontal="left" vertical="center" wrapText="1"/>
    </xf>
    <xf numFmtId="0" fontId="0" fillId="0" borderId="16" xfId="0" applyBorder="1" applyAlignment="1">
      <alignment vertical="center"/>
    </xf>
    <xf numFmtId="0" fontId="0" fillId="0" borderId="36" xfId="0" applyBorder="1" applyAlignment="1">
      <alignment vertical="center"/>
    </xf>
    <xf numFmtId="0" fontId="0" fillId="0" borderId="72" xfId="0" applyBorder="1" applyAlignment="1">
      <alignment horizontal="left" vertical="center" shrinkToFit="1"/>
    </xf>
    <xf numFmtId="0" fontId="0" fillId="0" borderId="117" xfId="0" applyBorder="1" applyAlignment="1">
      <alignment horizontal="left" vertical="center" shrinkToFit="1"/>
    </xf>
    <xf numFmtId="0" fontId="0" fillId="0" borderId="83" xfId="0" applyBorder="1" applyAlignment="1">
      <alignment horizontal="left" vertical="center" shrinkToFit="1"/>
    </xf>
    <xf numFmtId="0" fontId="0" fillId="0" borderId="119" xfId="0" applyBorder="1" applyAlignment="1">
      <alignment horizontal="left" vertical="center" wrapText="1"/>
    </xf>
    <xf numFmtId="0" fontId="0" fillId="0" borderId="120" xfId="0" applyBorder="1" applyAlignment="1">
      <alignment horizontal="left" vertical="center" wrapText="1"/>
    </xf>
    <xf numFmtId="0" fontId="0" fillId="0" borderId="121" xfId="0" applyBorder="1" applyAlignment="1">
      <alignment horizontal="left" vertical="center" wrapText="1"/>
    </xf>
    <xf numFmtId="0" fontId="0" fillId="0" borderId="51"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6" xfId="0" applyBorder="1" applyAlignment="1">
      <alignment horizontal="left" vertical="center"/>
    </xf>
    <xf numFmtId="0" fontId="7" fillId="0" borderId="79" xfId="0" applyFont="1" applyBorder="1" applyAlignment="1">
      <alignment horizontal="left" vertical="center" wrapTex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33" xfId="0" applyBorder="1" applyAlignment="1">
      <alignment horizontal="left" vertical="center"/>
    </xf>
    <xf numFmtId="0" fontId="0" fillId="0" borderId="1" xfId="0" applyBorder="1" applyAlignment="1">
      <alignment horizontal="left" vertical="center"/>
    </xf>
    <xf numFmtId="0" fontId="0" fillId="0" borderId="38" xfId="0" applyBorder="1" applyAlignment="1">
      <alignment horizontal="left" vertical="center"/>
    </xf>
    <xf numFmtId="0" fontId="0" fillId="0" borderId="126" xfId="0" applyBorder="1" applyAlignment="1">
      <alignment vertical="center" wrapText="1"/>
    </xf>
    <xf numFmtId="0" fontId="0" fillId="0" borderId="142" xfId="0" applyBorder="1" applyAlignment="1">
      <alignment horizontal="left" vertical="center" wrapText="1"/>
    </xf>
    <xf numFmtId="0" fontId="0" fillId="0" borderId="12" xfId="0" applyBorder="1" applyAlignment="1">
      <alignment horizontal="left" vertical="center" wrapText="1"/>
    </xf>
    <xf numFmtId="0" fontId="0" fillId="0" borderId="75" xfId="0" applyBorder="1" applyAlignment="1">
      <alignment horizontal="left" vertical="center" wrapText="1"/>
    </xf>
    <xf numFmtId="0" fontId="9" fillId="0" borderId="132" xfId="0" applyFont="1" applyBorder="1" applyAlignment="1">
      <alignment horizontal="left" vertical="center" wrapText="1"/>
    </xf>
    <xf numFmtId="0" fontId="9" fillId="0" borderId="116" xfId="0" applyFont="1" applyBorder="1" applyAlignment="1">
      <alignment horizontal="left" vertical="center" wrapText="1"/>
    </xf>
    <xf numFmtId="0" fontId="9" fillId="0" borderId="57" xfId="0" applyFont="1" applyBorder="1" applyAlignment="1">
      <alignment horizontal="left" vertical="center" wrapText="1"/>
    </xf>
    <xf numFmtId="0" fontId="9" fillId="0" borderId="125" xfId="0" applyFont="1" applyBorder="1" applyAlignment="1">
      <alignment horizontal="left" vertical="center" wrapText="1"/>
    </xf>
    <xf numFmtId="0" fontId="0" fillId="0" borderId="12" xfId="0" applyBorder="1" applyAlignment="1">
      <alignment horizontal="center" vertical="center" wrapText="1"/>
    </xf>
    <xf numFmtId="0" fontId="0" fillId="0" borderId="141" xfId="0" applyBorder="1" applyAlignment="1">
      <alignment horizontal="center" vertical="center" wrapText="1"/>
    </xf>
    <xf numFmtId="0" fontId="0" fillId="0" borderId="12" xfId="0" applyFill="1" applyBorder="1" applyAlignment="1">
      <alignment horizontal="center" vertical="center" wrapText="1"/>
    </xf>
    <xf numFmtId="0" fontId="10" fillId="0" borderId="142" xfId="0" applyFont="1" applyBorder="1" applyAlignment="1">
      <alignment horizontal="left" vertical="center" wrapText="1"/>
    </xf>
    <xf numFmtId="0" fontId="10" fillId="0" borderId="12" xfId="0" applyFont="1" applyBorder="1" applyAlignment="1">
      <alignment horizontal="left" vertical="center"/>
    </xf>
    <xf numFmtId="0" fontId="10" fillId="0" borderId="75" xfId="0" applyFont="1" applyBorder="1" applyAlignment="1">
      <alignment horizontal="left" vertical="center"/>
    </xf>
    <xf numFmtId="0" fontId="0" fillId="5" borderId="122" xfId="0" applyFill="1" applyBorder="1" applyAlignment="1" applyProtection="1">
      <alignment horizontal="left" vertical="center" wrapText="1"/>
      <protection locked="0"/>
    </xf>
    <xf numFmtId="0" fontId="0" fillId="5" borderId="123" xfId="0" applyFill="1" applyBorder="1" applyAlignment="1" applyProtection="1">
      <alignment horizontal="left" vertical="center" wrapText="1"/>
      <protection locked="0"/>
    </xf>
    <xf numFmtId="0" fontId="0" fillId="5" borderId="124" xfId="0" applyFill="1" applyBorder="1" applyAlignment="1" applyProtection="1">
      <alignment horizontal="left" vertical="center" wrapText="1"/>
      <protection locked="0"/>
    </xf>
    <xf numFmtId="0" fontId="7" fillId="0" borderId="6" xfId="0" applyFont="1" applyBorder="1" applyAlignment="1">
      <alignment vertical="center" wrapText="1"/>
    </xf>
    <xf numFmtId="0" fontId="7" fillId="0" borderId="126" xfId="0" applyFont="1" applyBorder="1" applyAlignment="1">
      <alignment vertical="center" wrapText="1"/>
    </xf>
    <xf numFmtId="0" fontId="0" fillId="0" borderId="132" xfId="0" applyBorder="1" applyAlignment="1">
      <alignment horizontal="center" vertical="center" shrinkToFit="1"/>
    </xf>
    <xf numFmtId="0" fontId="0" fillId="0" borderId="116" xfId="0" applyBorder="1" applyAlignment="1">
      <alignment horizontal="center" vertical="center" shrinkToFit="1"/>
    </xf>
    <xf numFmtId="0" fontId="0" fillId="0" borderId="36" xfId="0" applyBorder="1" applyAlignment="1">
      <alignment horizontal="left" vertical="center"/>
    </xf>
    <xf numFmtId="0" fontId="0" fillId="0" borderId="19" xfId="0" applyBorder="1" applyAlignment="1">
      <alignment horizontal="center" vertical="center" wrapText="1"/>
    </xf>
    <xf numFmtId="0" fontId="0" fillId="0" borderId="125" xfId="0" applyBorder="1" applyAlignment="1">
      <alignment horizontal="center" vertical="center" wrapText="1"/>
    </xf>
    <xf numFmtId="0" fontId="7" fillId="0" borderId="34" xfId="0" applyFont="1" applyBorder="1" applyAlignment="1">
      <alignment vertical="center" wrapText="1"/>
    </xf>
    <xf numFmtId="0" fontId="7" fillId="0" borderId="67" xfId="0" applyFont="1" applyBorder="1" applyAlignment="1">
      <alignment vertical="center" wrapText="1"/>
    </xf>
    <xf numFmtId="0" fontId="7" fillId="0" borderId="190" xfId="0" applyFont="1" applyBorder="1" applyAlignment="1">
      <alignment vertical="center" wrapText="1"/>
    </xf>
    <xf numFmtId="0" fontId="0" fillId="0" borderId="192" xfId="0" applyFont="1" applyBorder="1" applyAlignment="1">
      <alignment horizontal="left" vertical="center" shrinkToFit="1"/>
    </xf>
    <xf numFmtId="0" fontId="0" fillId="0" borderId="193" xfId="0" applyFont="1" applyBorder="1" applyAlignment="1">
      <alignment horizontal="left" vertical="center" shrinkToFit="1"/>
    </xf>
    <xf numFmtId="0" fontId="10" fillId="0" borderId="74" xfId="0" applyFont="1" applyBorder="1" applyAlignment="1">
      <alignment vertical="center" wrapText="1"/>
    </xf>
    <xf numFmtId="0" fontId="10" fillId="0" borderId="1" xfId="0" applyFont="1" applyBorder="1" applyAlignment="1">
      <alignment vertical="center" wrapText="1"/>
    </xf>
    <xf numFmtId="0" fontId="10" fillId="0" borderId="73" xfId="0" applyFont="1" applyBorder="1" applyAlignment="1">
      <alignment vertical="center" wrapText="1"/>
    </xf>
    <xf numFmtId="0" fontId="10" fillId="0" borderId="33" xfId="0" applyFont="1" applyBorder="1" applyAlignment="1">
      <alignment horizontal="left" vertical="center" wrapText="1"/>
    </xf>
    <xf numFmtId="0" fontId="10" fillId="0" borderId="73" xfId="0" applyFont="1" applyBorder="1" applyAlignment="1">
      <alignment horizontal="left" vertical="center" wrapText="1"/>
    </xf>
    <xf numFmtId="31" fontId="0" fillId="0" borderId="74" xfId="0" applyNumberFormat="1" applyFont="1" applyBorder="1" applyAlignment="1">
      <alignment horizontal="center" vertical="center" wrapText="1"/>
    </xf>
    <xf numFmtId="31" fontId="0" fillId="0" borderId="1" xfId="0" applyNumberFormat="1" applyFont="1" applyBorder="1" applyAlignment="1">
      <alignment horizontal="center" vertical="center" wrapText="1"/>
    </xf>
    <xf numFmtId="31" fontId="0" fillId="0" borderId="73" xfId="0" applyNumberFormat="1"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32"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4" xfId="0" applyFill="1" applyBorder="1" applyAlignment="1">
      <alignment horizontal="center" vertical="center" wrapText="1"/>
    </xf>
    <xf numFmtId="9" fontId="0" fillId="0" borderId="4" xfId="0" applyNumberFormat="1" applyFill="1" applyBorder="1" applyAlignment="1">
      <alignment horizontal="center" vertical="center" wrapText="1"/>
    </xf>
    <xf numFmtId="9" fontId="0" fillId="0" borderId="118" xfId="0" applyNumberFormat="1" applyFill="1" applyBorder="1" applyAlignment="1">
      <alignment horizontal="center" vertical="center" wrapText="1"/>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0" xfId="0" applyBorder="1" applyAlignment="1">
      <alignment horizontal="left" vertical="center" shrinkToFit="1"/>
    </xf>
    <xf numFmtId="0" fontId="10" fillId="0" borderId="1" xfId="0" applyFont="1" applyBorder="1" applyAlignment="1">
      <alignment horizontal="center" vertical="center" wrapText="1"/>
    </xf>
    <xf numFmtId="31" fontId="0" fillId="0" borderId="38" xfId="0" applyNumberFormat="1" applyFont="1" applyBorder="1" applyAlignment="1">
      <alignment horizontal="center" vertical="center" wrapText="1"/>
    </xf>
    <xf numFmtId="0" fontId="0" fillId="0" borderId="33"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97" xfId="0" applyBorder="1" applyAlignment="1">
      <alignment vertical="center" wrapText="1" shrinkToFit="1"/>
    </xf>
    <xf numFmtId="0" fontId="0" fillId="0" borderId="4" xfId="0" applyBorder="1" applyAlignment="1">
      <alignment vertical="center" wrapText="1" shrinkToFit="1"/>
    </xf>
    <xf numFmtId="0" fontId="0" fillId="0" borderId="23" xfId="0" applyBorder="1" applyAlignment="1">
      <alignment horizontal="center" vertical="center" wrapText="1" shrinkToFit="1"/>
    </xf>
    <xf numFmtId="0" fontId="0" fillId="0" borderId="156" xfId="0" applyBorder="1" applyAlignment="1">
      <alignment horizontal="center" vertical="center" wrapText="1" shrinkToFit="1"/>
    </xf>
    <xf numFmtId="0" fontId="0" fillId="0" borderId="74" xfId="0" applyFont="1" applyBorder="1" applyAlignment="1">
      <alignment horizontal="left" vertical="center" wrapText="1"/>
    </xf>
    <xf numFmtId="0" fontId="0" fillId="0" borderId="1" xfId="0" applyFont="1" applyBorder="1" applyAlignment="1">
      <alignment horizontal="lef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155" xfId="0" applyBorder="1" applyAlignment="1">
      <alignment vertical="center" wrapText="1"/>
    </xf>
    <xf numFmtId="0" fontId="0" fillId="0" borderId="0" xfId="0" applyFont="1" applyAlignment="1">
      <alignment horizontal="right" vertical="center"/>
    </xf>
    <xf numFmtId="0" fontId="1" fillId="0" borderId="0" xfId="0" applyFont="1" applyAlignment="1">
      <alignment horizontal="right" vertical="center"/>
    </xf>
    <xf numFmtId="0" fontId="0" fillId="0" borderId="145" xfId="0" applyBorder="1" applyAlignment="1">
      <alignment horizontal="right" vertical="center"/>
    </xf>
    <xf numFmtId="0" fontId="0" fillId="0" borderId="0" xfId="0" applyAlignment="1">
      <alignment vertical="center" wrapText="1"/>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39" xfId="0" applyBorder="1" applyAlignment="1">
      <alignment horizontal="center" vertical="center" shrinkToFit="1"/>
    </xf>
    <xf numFmtId="0" fontId="0" fillId="0" borderId="138" xfId="0" applyBorder="1" applyAlignment="1">
      <alignment horizontal="center" vertical="center" shrinkToFit="1"/>
    </xf>
    <xf numFmtId="0" fontId="0" fillId="0" borderId="148" xfId="0" applyBorder="1" applyAlignment="1">
      <alignment horizontal="center" vertical="center"/>
    </xf>
    <xf numFmtId="0" fontId="0" fillId="0" borderId="100" xfId="0" applyBorder="1">
      <alignment vertical="center"/>
    </xf>
    <xf numFmtId="0" fontId="10" fillId="0" borderId="148" xfId="0" applyFont="1" applyBorder="1" applyAlignment="1">
      <alignment horizontal="center" vertical="center" wrapText="1"/>
    </xf>
    <xf numFmtId="0" fontId="10" fillId="0" borderId="100" xfId="0" applyFont="1" applyBorder="1">
      <alignment vertical="center"/>
    </xf>
    <xf numFmtId="0" fontId="0" fillId="0" borderId="100" xfId="0" applyBorder="1" applyAlignment="1">
      <alignment horizontal="center" vertical="center"/>
    </xf>
    <xf numFmtId="0" fontId="0" fillId="0" borderId="148" xfId="0" applyBorder="1" applyAlignment="1">
      <alignment horizontal="center" vertical="center" shrinkToFit="1"/>
    </xf>
    <xf numFmtId="0" fontId="0" fillId="0" borderId="100" xfId="0" applyBorder="1" applyAlignment="1">
      <alignment horizontal="center" vertical="center" shrinkToFit="1"/>
    </xf>
    <xf numFmtId="0" fontId="1" fillId="0" borderId="0" xfId="0" applyFont="1" applyAlignment="1">
      <alignment horizontal="left" vertical="center"/>
    </xf>
    <xf numFmtId="0" fontId="0" fillId="0" borderId="149" xfId="0" applyBorder="1" applyAlignment="1">
      <alignment horizontal="center" vertical="center" shrinkToFit="1"/>
    </xf>
    <xf numFmtId="0" fontId="0" fillId="0" borderId="139" xfId="0" applyBorder="1" applyAlignment="1">
      <alignment horizontal="center" vertical="center"/>
    </xf>
    <xf numFmtId="0" fontId="0" fillId="0" borderId="137" xfId="0" applyBorder="1" applyAlignment="1">
      <alignment horizontal="center" vertical="center"/>
    </xf>
    <xf numFmtId="0" fontId="0" fillId="0" borderId="139" xfId="0" applyBorder="1" applyAlignment="1">
      <alignment horizontal="center" vertical="center" wrapText="1"/>
    </xf>
    <xf numFmtId="0" fontId="0" fillId="0" borderId="138" xfId="0" applyBorder="1" applyAlignment="1">
      <alignment horizontal="center" vertical="center" wrapText="1"/>
    </xf>
    <xf numFmtId="0" fontId="1" fillId="0" borderId="0" xfId="0" applyFont="1" applyAlignment="1">
      <alignment vertical="center"/>
    </xf>
    <xf numFmtId="0" fontId="0" fillId="0" borderId="0" xfId="0" applyAlignment="1">
      <alignment horizontal="right" vertical="center"/>
    </xf>
    <xf numFmtId="0" fontId="0" fillId="0" borderId="199" xfId="0" applyBorder="1" applyAlignment="1">
      <alignment horizontal="center" vertical="center" shrinkToFit="1"/>
    </xf>
    <xf numFmtId="0" fontId="0" fillId="0" borderId="200" xfId="0" applyBorder="1" applyAlignment="1">
      <alignment horizontal="center" vertical="center" shrinkToFit="1"/>
    </xf>
    <xf numFmtId="0" fontId="0" fillId="0" borderId="0" xfId="0" applyAlignment="1">
      <alignment horizontal="left" vertical="center"/>
    </xf>
    <xf numFmtId="0" fontId="7" fillId="0" borderId="148" xfId="0" applyFont="1" applyBorder="1" applyAlignment="1">
      <alignment horizontal="center" vertical="center" wrapText="1"/>
    </xf>
    <xf numFmtId="0" fontId="7" fillId="0" borderId="100" xfId="0" applyFont="1" applyBorder="1" applyAlignment="1">
      <alignment horizontal="center" vertical="center" wrapText="1"/>
    </xf>
    <xf numFmtId="0" fontId="10" fillId="0" borderId="246" xfId="0" applyFont="1" applyBorder="1" applyAlignment="1">
      <alignment vertical="center" wrapText="1" shrinkToFit="1"/>
    </xf>
    <xf numFmtId="0" fontId="10" fillId="0" borderId="0" xfId="0" applyFont="1" applyAlignment="1">
      <alignment vertical="center"/>
    </xf>
    <xf numFmtId="0" fontId="1" fillId="0" borderId="53" xfId="0" applyFont="1" applyBorder="1" applyAlignment="1">
      <alignment vertical="center" shrinkToFit="1"/>
    </xf>
    <xf numFmtId="0" fontId="1" fillId="0" borderId="150" xfId="0" applyFont="1" applyBorder="1" applyAlignment="1">
      <alignment vertical="center" shrinkToFit="1"/>
    </xf>
    <xf numFmtId="0" fontId="1" fillId="5" borderId="13"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101" xfId="0" applyFont="1" applyFill="1" applyBorder="1" applyAlignment="1" applyProtection="1">
      <alignment horizontal="left" vertical="center" wrapText="1"/>
      <protection locked="0"/>
    </xf>
    <xf numFmtId="0" fontId="1" fillId="5" borderId="152" xfId="0" applyFont="1" applyFill="1" applyBorder="1" applyAlignment="1" applyProtection="1">
      <alignment horizontal="left" vertical="center" wrapText="1"/>
      <protection locked="0"/>
    </xf>
    <xf numFmtId="0" fontId="1" fillId="5" borderId="153" xfId="0" applyFont="1" applyFill="1" applyBorder="1" applyAlignment="1" applyProtection="1">
      <alignment horizontal="left" vertical="center" wrapText="1"/>
      <protection locked="0"/>
    </xf>
    <xf numFmtId="0" fontId="1" fillId="5" borderId="108" xfId="0" applyFont="1" applyFill="1" applyBorder="1" applyAlignment="1" applyProtection="1">
      <alignment horizontal="left" vertical="center" wrapText="1"/>
      <protection locked="0"/>
    </xf>
    <xf numFmtId="0" fontId="0" fillId="0" borderId="96" xfId="0" applyBorder="1" applyAlignment="1">
      <alignment horizontal="center" vertical="center"/>
    </xf>
    <xf numFmtId="0" fontId="0" fillId="0" borderId="5" xfId="0" applyBorder="1" applyAlignment="1">
      <alignment horizontal="center" vertical="center"/>
    </xf>
    <xf numFmtId="0" fontId="0" fillId="0" borderId="82" xfId="0"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0" borderId="154" xfId="0" applyBorder="1" applyAlignment="1">
      <alignment vertical="center" textRotation="255" wrapText="1"/>
    </xf>
    <xf numFmtId="0" fontId="0" fillId="0" borderId="67" xfId="0" applyBorder="1" applyAlignment="1">
      <alignment vertical="center" textRotation="255" wrapText="1"/>
    </xf>
    <xf numFmtId="0" fontId="0" fillId="0" borderId="97" xfId="0" applyBorder="1" applyAlignment="1">
      <alignment vertical="center" wrapText="1"/>
    </xf>
    <xf numFmtId="0" fontId="0" fillId="0" borderId="118" xfId="0" applyBorder="1" applyAlignment="1">
      <alignment vertical="center" wrapText="1"/>
    </xf>
    <xf numFmtId="0" fontId="0" fillId="0" borderId="97"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left" vertical="center" wrapText="1"/>
    </xf>
    <xf numFmtId="0" fontId="0" fillId="0" borderId="53" xfId="0" applyBorder="1" applyAlignment="1">
      <alignment horizontal="left" vertical="center" wrapText="1"/>
    </xf>
    <xf numFmtId="0" fontId="0" fillId="0" borderId="155" xfId="0" applyBorder="1" applyAlignment="1">
      <alignment horizontal="left" vertical="center" wrapText="1"/>
    </xf>
    <xf numFmtId="0" fontId="11" fillId="0" borderId="3" xfId="0" applyFont="1" applyBorder="1" applyAlignment="1">
      <alignment horizontal="center" vertical="center"/>
    </xf>
    <xf numFmtId="0" fontId="0" fillId="0" borderId="23" xfId="0" applyBorder="1" applyAlignment="1">
      <alignment horizontal="left" vertical="center" wrapText="1"/>
    </xf>
    <xf numFmtId="0" fontId="0" fillId="0" borderId="151" xfId="0" applyBorder="1" applyAlignment="1">
      <alignment horizontal="center" vertical="center" wrapText="1" shrinkToFit="1"/>
    </xf>
    <xf numFmtId="0" fontId="0" fillId="0" borderId="118" xfId="0" applyBorder="1" applyAlignment="1">
      <alignment horizontal="center" vertical="center" wrapText="1" shrinkToFit="1"/>
    </xf>
    <xf numFmtId="0" fontId="0" fillId="0" borderId="37"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30" xfId="0" applyBorder="1" applyAlignment="1">
      <alignment horizontal="center" vertical="center" textRotation="255" wrapText="1"/>
    </xf>
    <xf numFmtId="0" fontId="0" fillId="0" borderId="34" xfId="0" applyBorder="1" applyAlignment="1">
      <alignment vertical="center" textRotation="255" wrapText="1"/>
    </xf>
    <xf numFmtId="0" fontId="0" fillId="0" borderId="78" xfId="0" applyBorder="1" applyAlignment="1">
      <alignment vertical="center" textRotation="255" wrapText="1"/>
    </xf>
    <xf numFmtId="0" fontId="1" fillId="0" borderId="114" xfId="0" applyFont="1" applyBorder="1" applyAlignment="1">
      <alignment vertical="center" wrapText="1"/>
    </xf>
    <xf numFmtId="0" fontId="1" fillId="0" borderId="158" xfId="0" applyFont="1" applyBorder="1" applyAlignment="1">
      <alignment vertical="center" wrapText="1"/>
    </xf>
    <xf numFmtId="0" fontId="0" fillId="0" borderId="6" xfId="0" applyBorder="1" applyAlignment="1">
      <alignment horizontal="center" vertical="center" textRotation="255" wrapText="1"/>
    </xf>
    <xf numFmtId="0" fontId="1" fillId="0" borderId="13" xfId="0" applyFont="1" applyBorder="1" applyAlignment="1">
      <alignment vertical="center" wrapText="1"/>
    </xf>
    <xf numFmtId="0" fontId="1" fillId="0" borderId="101" xfId="0" applyFont="1" applyBorder="1" applyAlignment="1">
      <alignment vertical="center" wrapText="1"/>
    </xf>
    <xf numFmtId="0" fontId="1" fillId="5" borderId="98" xfId="0" applyFont="1" applyFill="1" applyBorder="1" applyAlignment="1" applyProtection="1">
      <alignment horizontal="left" vertical="center" wrapText="1"/>
      <protection locked="0"/>
    </xf>
    <xf numFmtId="0" fontId="1" fillId="5" borderId="159" xfId="0" applyFont="1" applyFill="1" applyBorder="1" applyAlignment="1" applyProtection="1">
      <alignment horizontal="left" vertical="center" wrapText="1"/>
      <protection locked="0"/>
    </xf>
    <xf numFmtId="0" fontId="1" fillId="5" borderId="105" xfId="0" applyFont="1" applyFill="1" applyBorder="1" applyAlignment="1" applyProtection="1">
      <alignment horizontal="left" vertical="center" wrapText="1"/>
      <protection locked="0"/>
    </xf>
    <xf numFmtId="0" fontId="0" fillId="0" borderId="88"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5" xfId="0" applyFill="1" applyBorder="1" applyAlignment="1">
      <alignment horizontal="center" vertical="center" wrapText="1"/>
    </xf>
    <xf numFmtId="0" fontId="3" fillId="0" borderId="0" xfId="0" applyFont="1" applyFill="1" applyAlignment="1">
      <alignment horizontal="left" vertical="center"/>
    </xf>
    <xf numFmtId="0" fontId="0" fillId="0" borderId="68" xfId="0" applyFill="1" applyBorder="1" applyAlignment="1">
      <alignment horizontal="center" vertical="center"/>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204" xfId="0" applyFill="1" applyBorder="1" applyAlignment="1">
      <alignment horizontal="center" vertical="center"/>
    </xf>
    <xf numFmtId="0" fontId="0" fillId="0" borderId="82" xfId="0" applyFill="1" applyBorder="1" applyAlignment="1">
      <alignment horizontal="center" vertical="center"/>
    </xf>
    <xf numFmtId="176" fontId="0" fillId="0" borderId="68" xfId="0" applyNumberFormat="1" applyFill="1" applyBorder="1" applyAlignment="1">
      <alignment horizontal="center" vertical="center"/>
    </xf>
    <xf numFmtId="176" fontId="0" fillId="0" borderId="76" xfId="0" applyNumberFormat="1" applyFill="1" applyBorder="1" applyAlignment="1">
      <alignment horizontal="center" vertical="center"/>
    </xf>
    <xf numFmtId="0" fontId="0" fillId="0" borderId="139" xfId="0" applyFill="1" applyBorder="1" applyAlignment="1">
      <alignment horizontal="center" vertical="center" wrapText="1"/>
    </xf>
    <xf numFmtId="0" fontId="0" fillId="0" borderId="202" xfId="0" applyFill="1" applyBorder="1" applyAlignment="1">
      <alignment horizontal="center" vertical="center" wrapText="1"/>
    </xf>
    <xf numFmtId="0" fontId="0" fillId="5" borderId="230" xfId="0" applyFill="1" applyBorder="1" applyAlignment="1">
      <alignment horizontal="center" vertical="center"/>
    </xf>
    <xf numFmtId="0" fontId="0" fillId="5" borderId="231" xfId="0" applyFill="1" applyBorder="1" applyAlignment="1">
      <alignment horizontal="center" vertical="center"/>
    </xf>
    <xf numFmtId="0" fontId="0" fillId="5" borderId="232" xfId="0" applyFill="1" applyBorder="1" applyAlignment="1">
      <alignment horizontal="center" vertical="center"/>
    </xf>
    <xf numFmtId="0" fontId="1" fillId="5" borderId="236" xfId="0" applyFont="1" applyFill="1" applyBorder="1" applyAlignment="1" applyProtection="1">
      <alignment horizontal="left" vertical="center" wrapText="1"/>
      <protection locked="0"/>
    </xf>
    <xf numFmtId="0" fontId="0" fillId="5" borderId="1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37" xfId="0" applyFont="1" applyFill="1" applyBorder="1" applyAlignment="1" applyProtection="1">
      <alignment vertical="center" wrapText="1"/>
      <protection locked="0"/>
    </xf>
    <xf numFmtId="0" fontId="1" fillId="5" borderId="13" xfId="0" applyFont="1" applyFill="1" applyBorder="1" applyAlignment="1" applyProtection="1">
      <alignment vertical="center" wrapText="1"/>
      <protection locked="0"/>
    </xf>
    <xf numFmtId="0" fontId="1" fillId="5" borderId="0" xfId="0" applyFont="1" applyFill="1" applyBorder="1" applyAlignment="1" applyProtection="1">
      <alignment vertical="center" wrapText="1"/>
      <protection locked="0"/>
    </xf>
    <xf numFmtId="0" fontId="1" fillId="5" borderId="237" xfId="0" applyFont="1" applyFill="1" applyBorder="1" applyAlignment="1" applyProtection="1">
      <alignment vertical="center" wrapText="1"/>
      <protection locked="0"/>
    </xf>
    <xf numFmtId="0" fontId="1" fillId="5" borderId="152" xfId="0" applyFont="1" applyFill="1" applyBorder="1" applyAlignment="1" applyProtection="1">
      <alignment vertical="center" wrapText="1"/>
      <protection locked="0"/>
    </xf>
    <xf numFmtId="0" fontId="1" fillId="5" borderId="153" xfId="0" applyFont="1" applyFill="1" applyBorder="1" applyAlignment="1" applyProtection="1">
      <alignment vertical="center" wrapText="1"/>
      <protection locked="0"/>
    </xf>
    <xf numFmtId="0" fontId="1" fillId="5" borderId="238" xfId="0" applyFont="1" applyFill="1" applyBorder="1" applyAlignment="1" applyProtection="1">
      <alignment vertical="center" wrapText="1"/>
      <protection locked="0"/>
    </xf>
    <xf numFmtId="0" fontId="0" fillId="0" borderId="23" xfId="0" applyFont="1" applyBorder="1" applyAlignment="1">
      <alignment horizontal="center" vertical="center"/>
    </xf>
    <xf numFmtId="0" fontId="0" fillId="0" borderId="4" xfId="0" applyFont="1" applyBorder="1" applyAlignment="1">
      <alignment horizontal="center" vertical="center"/>
    </xf>
    <xf numFmtId="0" fontId="0" fillId="0" borderId="224" xfId="0" applyFont="1" applyBorder="1" applyAlignment="1">
      <alignment horizontal="center" vertical="center"/>
    </xf>
    <xf numFmtId="0" fontId="0" fillId="0" borderId="225" xfId="0" applyFont="1" applyBorder="1" applyAlignment="1">
      <alignment horizontal="center" vertical="center"/>
    </xf>
    <xf numFmtId="0" fontId="0" fillId="0" borderId="226" xfId="0" applyFont="1" applyBorder="1" applyAlignment="1">
      <alignment horizontal="center" vertical="center"/>
    </xf>
    <xf numFmtId="0" fontId="0" fillId="0" borderId="227" xfId="0" applyFont="1" applyBorder="1" applyAlignment="1">
      <alignment horizontal="left" vertical="center"/>
    </xf>
    <xf numFmtId="0" fontId="0" fillId="0" borderId="228" xfId="0" applyFont="1" applyBorder="1" applyAlignment="1">
      <alignment horizontal="left" vertical="center"/>
    </xf>
    <xf numFmtId="0" fontId="0" fillId="0" borderId="229" xfId="0" applyFont="1" applyBorder="1" applyAlignment="1">
      <alignment horizontal="left" vertical="center"/>
    </xf>
    <xf numFmtId="0" fontId="0" fillId="0" borderId="233" xfId="0" applyFont="1" applyBorder="1" applyAlignment="1">
      <alignment horizontal="left" vertical="center"/>
    </xf>
    <xf numFmtId="0" fontId="0" fillId="0" borderId="234" xfId="0" applyFont="1" applyBorder="1" applyAlignment="1">
      <alignment horizontal="left" vertical="center"/>
    </xf>
    <xf numFmtId="0" fontId="0" fillId="0" borderId="235" xfId="0" applyFont="1" applyBorder="1" applyAlignment="1">
      <alignment horizontal="left" vertical="center"/>
    </xf>
    <xf numFmtId="0" fontId="10" fillId="0" borderId="223" xfId="0" applyFont="1" applyBorder="1" applyAlignment="1">
      <alignment horizontal="center" vertical="center" wrapText="1"/>
    </xf>
    <xf numFmtId="0" fontId="10" fillId="0" borderId="197" xfId="0" applyFont="1" applyBorder="1" applyAlignment="1">
      <alignment horizontal="center" vertical="center" wrapText="1"/>
    </xf>
    <xf numFmtId="0" fontId="10" fillId="0" borderId="198" xfId="0" applyFont="1" applyBorder="1" applyAlignment="1">
      <alignment horizontal="center" vertical="center" wrapText="1"/>
    </xf>
    <xf numFmtId="0" fontId="10" fillId="0" borderId="6" xfId="0" applyFont="1" applyBorder="1" applyAlignment="1">
      <alignment vertical="center" wrapText="1"/>
    </xf>
    <xf numFmtId="0" fontId="1" fillId="0" borderId="160" xfId="0" applyFont="1" applyBorder="1" applyAlignment="1">
      <alignment horizontal="left" vertical="center" wrapText="1"/>
    </xf>
    <xf numFmtId="0" fontId="1" fillId="0" borderId="161" xfId="0" applyFont="1" applyBorder="1" applyAlignment="1">
      <alignment horizontal="left" vertical="center" wrapText="1"/>
    </xf>
    <xf numFmtId="0" fontId="10" fillId="0" borderId="88"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38" xfId="0" applyFont="1" applyFill="1" applyBorder="1" applyAlignment="1">
      <alignment horizontal="left" vertical="top" wrapText="1"/>
    </xf>
    <xf numFmtId="0" fontId="0" fillId="0" borderId="223" xfId="0" applyBorder="1" applyAlignment="1">
      <alignment horizontal="center" vertical="center" wrapText="1"/>
    </xf>
    <xf numFmtId="0" fontId="0" fillId="0" borderId="197" xfId="0" applyBorder="1" applyAlignment="1">
      <alignment horizontal="center" vertical="center" wrapText="1"/>
    </xf>
    <xf numFmtId="0" fontId="0" fillId="0" borderId="198" xfId="0" applyBorder="1" applyAlignment="1">
      <alignment horizontal="center" vertical="center" wrapText="1"/>
    </xf>
    <xf numFmtId="0" fontId="0" fillId="0" borderId="162" xfId="0" applyBorder="1" applyAlignment="1">
      <alignment vertical="center" textRotation="255" wrapText="1"/>
    </xf>
    <xf numFmtId="0" fontId="0" fillId="0" borderId="239" xfId="0" applyBorder="1" applyAlignment="1">
      <alignment horizontal="center" vertical="center" wrapText="1"/>
    </xf>
    <xf numFmtId="0" fontId="0" fillId="0" borderId="240" xfId="0" applyBorder="1" applyAlignment="1">
      <alignment horizontal="center" vertical="center"/>
    </xf>
    <xf numFmtId="0" fontId="0" fillId="0" borderId="5" xfId="0" applyBorder="1" applyAlignment="1">
      <alignment vertical="center"/>
    </xf>
    <xf numFmtId="0" fontId="0" fillId="0" borderId="82" xfId="0" applyBorder="1" applyAlignment="1">
      <alignment vertical="center"/>
    </xf>
    <xf numFmtId="0" fontId="10" fillId="0" borderId="163" xfId="0" applyFont="1" applyBorder="1" applyAlignment="1">
      <alignment horizontal="left" vertical="center" wrapText="1"/>
    </xf>
    <xf numFmtId="0" fontId="10" fillId="0" borderId="164" xfId="0" applyFont="1" applyBorder="1" applyAlignment="1">
      <alignment horizontal="left" vertical="center" wrapText="1"/>
    </xf>
    <xf numFmtId="0" fontId="10" fillId="0" borderId="165" xfId="0" applyFont="1" applyBorder="1" applyAlignment="1">
      <alignment horizontal="left" vertical="center" wrapText="1"/>
    </xf>
    <xf numFmtId="0" fontId="1" fillId="5" borderId="88" xfId="0" applyFont="1" applyFill="1" applyBorder="1" applyAlignment="1" applyProtection="1">
      <alignment horizontal="center" vertical="center" shrinkToFit="1"/>
      <protection locked="0"/>
    </xf>
    <xf numFmtId="0" fontId="1" fillId="5" borderId="35" xfId="0" applyFont="1" applyFill="1" applyBorder="1" applyAlignment="1" applyProtection="1">
      <alignment horizontal="center" vertical="center" shrinkToFit="1"/>
      <protection locked="0"/>
    </xf>
    <xf numFmtId="0" fontId="1" fillId="5" borderId="103" xfId="0" applyFont="1" applyFill="1" applyBorder="1" applyAlignment="1" applyProtection="1">
      <alignment horizontal="center" vertical="center" shrinkToFit="1"/>
      <protection locked="0"/>
    </xf>
    <xf numFmtId="0" fontId="1" fillId="5" borderId="94" xfId="0" applyFont="1" applyFill="1" applyBorder="1" applyAlignment="1" applyProtection="1">
      <alignment horizontal="center" vertical="center" shrinkToFit="1"/>
      <protection locked="0"/>
    </xf>
    <xf numFmtId="0" fontId="1" fillId="0" borderId="180" xfId="0" applyFont="1" applyBorder="1" applyAlignment="1">
      <alignment horizontal="center" vertical="center" shrinkToFit="1"/>
    </xf>
    <xf numFmtId="0" fontId="1" fillId="0" borderId="32" xfId="0" applyFont="1" applyBorder="1" applyAlignment="1">
      <alignment horizontal="center" vertical="center" shrinkToFit="1"/>
    </xf>
    <xf numFmtId="0" fontId="0" fillId="0" borderId="137" xfId="0" applyBorder="1" applyAlignment="1">
      <alignment horizontal="center" vertical="center" shrinkToFit="1"/>
    </xf>
    <xf numFmtId="0" fontId="0" fillId="0" borderId="179" xfId="0" applyBorder="1" applyAlignment="1">
      <alignment horizontal="center" vertical="center"/>
    </xf>
    <xf numFmtId="0" fontId="0" fillId="0" borderId="28" xfId="0" applyBorder="1" applyAlignment="1">
      <alignment horizontal="center" vertical="center"/>
    </xf>
    <xf numFmtId="0" fontId="1" fillId="5" borderId="99" xfId="0" applyFont="1" applyFill="1" applyBorder="1" applyAlignment="1" applyProtection="1">
      <alignment horizontal="center" vertical="center" shrinkToFit="1"/>
      <protection locked="0"/>
    </xf>
    <xf numFmtId="0" fontId="1" fillId="5" borderId="90" xfId="0" applyFont="1" applyFill="1" applyBorder="1" applyAlignment="1" applyProtection="1">
      <alignment horizontal="center" vertical="center" shrinkToFit="1"/>
      <protection locked="0"/>
    </xf>
    <xf numFmtId="0" fontId="0" fillId="0" borderId="148" xfId="0" applyBorder="1" applyAlignment="1">
      <alignment horizontal="center" vertical="center" wrapText="1"/>
    </xf>
    <xf numFmtId="0" fontId="0" fillId="0" borderId="100" xfId="0" applyBorder="1" applyAlignment="1">
      <alignment horizontal="center" vertical="center" wrapText="1"/>
    </xf>
    <xf numFmtId="0" fontId="0" fillId="0" borderId="148" xfId="0" applyBorder="1" applyAlignment="1">
      <alignment horizontal="center" vertical="center" wrapText="1" shrinkToFit="1"/>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0" fontId="0" fillId="0" borderId="230" xfId="0" applyFont="1" applyBorder="1" applyAlignment="1">
      <alignment horizontal="left" vertical="center" wrapText="1"/>
    </xf>
    <xf numFmtId="0" fontId="0" fillId="0" borderId="231" xfId="0" applyFont="1" applyBorder="1" applyAlignment="1">
      <alignment horizontal="left" vertical="center" wrapText="1"/>
    </xf>
    <xf numFmtId="0" fontId="0" fillId="0" borderId="232" xfId="0" applyFont="1" applyBorder="1" applyAlignment="1">
      <alignment horizontal="left" vertical="center" wrapText="1"/>
    </xf>
    <xf numFmtId="0" fontId="4" fillId="0" borderId="0" xfId="0" applyFont="1" applyAlignment="1">
      <alignment horizontal="left" vertical="center"/>
    </xf>
    <xf numFmtId="0" fontId="0" fillId="0" borderId="37"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0" fillId="0" borderId="263" xfId="0" applyBorder="1" applyAlignment="1">
      <alignment horizontal="center" vertical="center"/>
    </xf>
    <xf numFmtId="0" fontId="0" fillId="0" borderId="265" xfId="0" applyBorder="1" applyAlignment="1">
      <alignment horizontal="center" vertical="center" wrapText="1"/>
    </xf>
    <xf numFmtId="0" fontId="0" fillId="0" borderId="167" xfId="0" applyBorder="1" applyAlignment="1">
      <alignment horizontal="center" vertical="center" wrapText="1"/>
    </xf>
    <xf numFmtId="0" fontId="0" fillId="0" borderId="162" xfId="0" applyBorder="1" applyAlignment="1">
      <alignment horizontal="center" vertical="center" wrapText="1"/>
    </xf>
    <xf numFmtId="0" fontId="0" fillId="0" borderId="96" xfId="0" applyBorder="1" applyAlignment="1">
      <alignment horizontal="center" vertical="center" wrapText="1"/>
    </xf>
    <xf numFmtId="0" fontId="0" fillId="0" borderId="230" xfId="0" applyBorder="1" applyAlignment="1">
      <alignment horizontal="center" vertical="center" wrapText="1"/>
    </xf>
    <xf numFmtId="0" fontId="0" fillId="0" borderId="231" xfId="0" applyBorder="1" applyAlignment="1">
      <alignment horizontal="center" vertical="center" wrapText="1"/>
    </xf>
    <xf numFmtId="0" fontId="0" fillId="0" borderId="232" xfId="0" applyBorder="1" applyAlignment="1">
      <alignment horizontal="center" vertical="center" wrapText="1"/>
    </xf>
    <xf numFmtId="0" fontId="0" fillId="0" borderId="6" xfId="0" applyBorder="1" applyAlignment="1">
      <alignment horizontal="center" vertical="center" wrapText="1"/>
    </xf>
    <xf numFmtId="0" fontId="0" fillId="0" borderId="126" xfId="0" applyBorder="1" applyAlignment="1">
      <alignment horizontal="center" vertical="center" wrapText="1"/>
    </xf>
    <xf numFmtId="0" fontId="0" fillId="0" borderId="244" xfId="0" applyBorder="1" applyAlignment="1">
      <alignment horizontal="center" vertical="center"/>
    </xf>
    <xf numFmtId="0" fontId="0" fillId="0" borderId="203" xfId="0" applyBorder="1" applyAlignment="1">
      <alignment horizontal="center" vertical="center"/>
    </xf>
    <xf numFmtId="0" fontId="0" fillId="0" borderId="267" xfId="0" applyBorder="1" applyAlignment="1">
      <alignment horizontal="center" vertical="center" wrapText="1"/>
    </xf>
    <xf numFmtId="0" fontId="0" fillId="0" borderId="227" xfId="0" applyBorder="1" applyAlignment="1">
      <alignment horizontal="center" vertical="center" wrapText="1"/>
    </xf>
    <xf numFmtId="0" fontId="0" fillId="0" borderId="268" xfId="0" applyBorder="1" applyAlignment="1">
      <alignment horizontal="center" vertical="center" wrapText="1"/>
    </xf>
    <xf numFmtId="0" fontId="0" fillId="0" borderId="68" xfId="0" applyFill="1" applyBorder="1" applyAlignment="1" applyProtection="1">
      <alignment horizontal="center" vertical="center"/>
      <protection locked="0"/>
    </xf>
    <xf numFmtId="0" fontId="0" fillId="0" borderId="80" xfId="0" applyFill="1" applyBorder="1" applyAlignment="1" applyProtection="1">
      <alignment horizontal="center" vertical="center"/>
      <protection locked="0"/>
    </xf>
    <xf numFmtId="0" fontId="0" fillId="0" borderId="0" xfId="0" applyFill="1" applyAlignment="1">
      <alignment horizontal="left" vertical="center" wrapText="1"/>
    </xf>
    <xf numFmtId="0" fontId="6" fillId="5" borderId="169" xfId="0" applyFont="1" applyFill="1" applyBorder="1" applyAlignment="1">
      <alignment horizontal="left" vertical="center" wrapText="1"/>
    </xf>
    <xf numFmtId="0" fontId="6" fillId="5" borderId="170" xfId="0" applyFont="1" applyFill="1" applyBorder="1" applyAlignment="1">
      <alignment horizontal="left" vertical="center" wrapText="1"/>
    </xf>
    <xf numFmtId="0" fontId="6" fillId="5" borderId="171" xfId="0" applyFont="1" applyFill="1" applyBorder="1" applyAlignment="1">
      <alignment horizontal="left" vertical="center" wrapText="1"/>
    </xf>
    <xf numFmtId="0" fontId="6" fillId="5" borderId="172"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173" xfId="0" applyFont="1" applyFill="1" applyBorder="1" applyAlignment="1">
      <alignment horizontal="left" vertical="center" wrapText="1"/>
    </xf>
    <xf numFmtId="0" fontId="6" fillId="5" borderId="174" xfId="0" applyFont="1" applyFill="1" applyBorder="1" applyAlignment="1">
      <alignment horizontal="left" vertical="center" wrapText="1"/>
    </xf>
    <xf numFmtId="0" fontId="6" fillId="5" borderId="175" xfId="0" applyFont="1" applyFill="1" applyBorder="1" applyAlignment="1">
      <alignment horizontal="left" vertical="center" wrapText="1"/>
    </xf>
    <xf numFmtId="0" fontId="6" fillId="5" borderId="176" xfId="0" applyFont="1" applyFill="1" applyBorder="1" applyAlignment="1">
      <alignment horizontal="left" vertical="center" wrapText="1"/>
    </xf>
    <xf numFmtId="0" fontId="6" fillId="5" borderId="169" xfId="0" applyFont="1" applyFill="1" applyBorder="1" applyAlignment="1">
      <alignment horizontal="left" vertical="top" wrapText="1"/>
    </xf>
    <xf numFmtId="0" fontId="6" fillId="5" borderId="170" xfId="0" applyFont="1" applyFill="1" applyBorder="1" applyAlignment="1">
      <alignment horizontal="left" vertical="top" wrapText="1"/>
    </xf>
    <xf numFmtId="0" fontId="6" fillId="5" borderId="171" xfId="0" applyFont="1" applyFill="1" applyBorder="1" applyAlignment="1">
      <alignment horizontal="left" vertical="top" wrapText="1"/>
    </xf>
    <xf numFmtId="0" fontId="6" fillId="5" borderId="172"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73" xfId="0" applyFont="1" applyFill="1" applyBorder="1" applyAlignment="1">
      <alignment horizontal="left" vertical="top" wrapText="1"/>
    </xf>
    <xf numFmtId="0" fontId="6" fillId="5" borderId="174" xfId="0" applyFont="1" applyFill="1" applyBorder="1" applyAlignment="1">
      <alignment horizontal="left" vertical="top" wrapText="1"/>
    </xf>
    <xf numFmtId="0" fontId="6" fillId="5" borderId="175" xfId="0" applyFont="1" applyFill="1" applyBorder="1" applyAlignment="1">
      <alignment horizontal="left" vertical="top" wrapText="1"/>
    </xf>
    <xf numFmtId="0" fontId="6" fillId="5" borderId="176" xfId="0" applyFont="1" applyFill="1" applyBorder="1" applyAlignment="1">
      <alignment horizontal="left" vertical="top" wrapText="1"/>
    </xf>
    <xf numFmtId="0" fontId="6" fillId="5" borderId="170" xfId="0" applyFont="1" applyFill="1" applyBorder="1" applyAlignment="1">
      <alignment horizontal="left" vertical="top"/>
    </xf>
    <xf numFmtId="0" fontId="6" fillId="5" borderId="171" xfId="0" applyFont="1" applyFill="1" applyBorder="1" applyAlignment="1">
      <alignment horizontal="left" vertical="top"/>
    </xf>
    <xf numFmtId="0" fontId="6" fillId="5" borderId="172" xfId="0" applyFont="1" applyFill="1" applyBorder="1" applyAlignment="1">
      <alignment horizontal="left" vertical="top"/>
    </xf>
    <xf numFmtId="0" fontId="6" fillId="5" borderId="0" xfId="0" applyFont="1" applyFill="1" applyBorder="1" applyAlignment="1">
      <alignment horizontal="left" vertical="top"/>
    </xf>
    <xf numFmtId="0" fontId="6" fillId="5" borderId="173" xfId="0" applyFont="1" applyFill="1" applyBorder="1" applyAlignment="1">
      <alignment horizontal="left" vertical="top"/>
    </xf>
    <xf numFmtId="0" fontId="6" fillId="5" borderId="174" xfId="0" applyFont="1" applyFill="1" applyBorder="1" applyAlignment="1">
      <alignment horizontal="left" vertical="top"/>
    </xf>
    <xf numFmtId="0" fontId="6" fillId="5" borderId="175" xfId="0" applyFont="1" applyFill="1" applyBorder="1" applyAlignment="1">
      <alignment horizontal="left" vertical="top"/>
    </xf>
    <xf numFmtId="0" fontId="6" fillId="5" borderId="176" xfId="0" applyFont="1" applyFill="1" applyBorder="1" applyAlignment="1">
      <alignment horizontal="left" vertical="top"/>
    </xf>
    <xf numFmtId="0" fontId="5" fillId="0" borderId="175" xfId="0" applyFont="1" applyBorder="1" applyAlignment="1">
      <alignment vertical="center" wrapText="1"/>
    </xf>
    <xf numFmtId="0" fontId="12" fillId="0" borderId="88" xfId="0" applyFont="1" applyBorder="1" applyAlignment="1">
      <alignment horizontal="left" vertical="center"/>
    </xf>
    <xf numFmtId="0" fontId="12" fillId="0" borderId="1" xfId="0" applyFont="1" applyBorder="1" applyAlignment="1">
      <alignment horizontal="left" vertical="center"/>
    </xf>
    <xf numFmtId="0" fontId="12" fillId="0" borderId="35" xfId="0" applyFont="1" applyBorder="1" applyAlignment="1">
      <alignment horizontal="left" vertical="center"/>
    </xf>
    <xf numFmtId="0" fontId="0" fillId="0" borderId="6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2" xfId="0" applyFont="1" applyBorder="1">
      <alignment vertical="center"/>
    </xf>
  </cellXfs>
  <cellStyles count="4">
    <cellStyle name="ハイパーリンク" xfId="1" builtinId="8"/>
    <cellStyle name="桁区切り" xfId="2" builtinId="6"/>
    <cellStyle name="標準" xfId="0" builtinId="0"/>
    <cellStyle name="標準_Book3" xfId="3"/>
  </cellStyles>
  <dxfs count="0"/>
  <tableStyles count="0" defaultTableStyle="TableStyleMedium2" defaultPivotStyle="PivotStyleLight16"/>
  <colors>
    <mruColors>
      <color rgb="FFFFFF99"/>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583405</xdr:colOff>
      <xdr:row>9</xdr:row>
      <xdr:rowOff>95250</xdr:rowOff>
    </xdr:from>
    <xdr:to>
      <xdr:col>25</xdr:col>
      <xdr:colOff>71437</xdr:colOff>
      <xdr:row>11</xdr:row>
      <xdr:rowOff>166688</xdr:rowOff>
    </xdr:to>
    <xdr:sp macro="" textlink="">
      <xdr:nvSpPr>
        <xdr:cNvPr id="2" name="テキスト ボックス 1"/>
        <xdr:cNvSpPr txBox="1"/>
      </xdr:nvSpPr>
      <xdr:spPr>
        <a:xfrm>
          <a:off x="8239124" y="3429000"/>
          <a:ext cx="11703844" cy="121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anose="020B0609070205080204" pitchFamily="49" charset="-128"/>
              <a:ea typeface="ＭＳ ゴシック" panose="020B0609070205080204" pitchFamily="49" charset="-128"/>
            </a:rPr>
            <a:t>① </a:t>
          </a:r>
          <a:r>
            <a:rPr kumimoji="1" lang="ja-JP" altLang="en-US" sz="1200">
              <a:latin typeface="ＭＳ ゴシック" panose="020B0609070205080204" pitchFamily="49" charset="-128"/>
              <a:ea typeface="ＭＳ ゴシック" panose="020B0609070205080204" pitchFamily="49" charset="-128"/>
            </a:rPr>
            <a:t>公的職業資格のうち業務独占資格又は名称独占資格の取得を訓練目標とするもの</a:t>
          </a:r>
        </a:p>
        <a:p>
          <a:r>
            <a:rPr kumimoji="1" lang="ja-JP" altLang="en-US" sz="1200">
              <a:latin typeface="ＭＳ ゴシック" panose="020B0609070205080204" pitchFamily="49" charset="-128"/>
              <a:ea typeface="ＭＳ ゴシック" panose="020B0609070205080204" pitchFamily="49" charset="-128"/>
            </a:rPr>
            <a:t>②</a:t>
          </a:r>
          <a:r>
            <a:rPr kumimoji="1" lang="en-US" altLang="ja-JP" sz="12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経済産業省により公表されている「ＩＴスキル標準（ＩＴＳＳ）」においてレベル３（ミドルレベル）相当以上の資格取得を目標とするもの</a:t>
          </a:r>
        </a:p>
        <a:p>
          <a:r>
            <a:rPr kumimoji="1" lang="ja-JP" altLang="en-US" sz="1200">
              <a:latin typeface="ＭＳ ゴシック" panose="020B0609070205080204" pitchFamily="49" charset="-128"/>
              <a:ea typeface="ＭＳ ゴシック" panose="020B0609070205080204" pitchFamily="49" charset="-128"/>
            </a:rPr>
            <a:t>③</a:t>
          </a:r>
          <a:r>
            <a:rPr kumimoji="1" lang="en-US" altLang="ja-JP" sz="12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学校教育法に基づく専修学校の専門課程のうち、文部科学大臣が「職業実践専門課程」として認定したもの</a:t>
          </a:r>
        </a:p>
        <a:p>
          <a:r>
            <a:rPr kumimoji="1" lang="ja-JP" altLang="en-US" sz="1200">
              <a:latin typeface="ＭＳ ゴシック" panose="020B0609070205080204" pitchFamily="49" charset="-128"/>
              <a:ea typeface="ＭＳ ゴシック" panose="020B0609070205080204" pitchFamily="49" charset="-128"/>
            </a:rPr>
            <a:t>④</a:t>
          </a:r>
          <a:r>
            <a:rPr kumimoji="1" lang="en-US" altLang="ja-JP" sz="12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学校教育法に定める専門職大学院が実施する専門職学位課程の修了を目指すもの</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235324</xdr:colOff>
      <xdr:row>1</xdr:row>
      <xdr:rowOff>11204</xdr:rowOff>
    </xdr:from>
    <xdr:to>
      <xdr:col>21</xdr:col>
      <xdr:colOff>100853</xdr:colOff>
      <xdr:row>5</xdr:row>
      <xdr:rowOff>112058</xdr:rowOff>
    </xdr:to>
    <xdr:sp macro="" textlink="">
      <xdr:nvSpPr>
        <xdr:cNvPr id="2" name="左矢印吹き出し 1"/>
        <xdr:cNvSpPr/>
      </xdr:nvSpPr>
      <xdr:spPr>
        <a:xfrm>
          <a:off x="3070412" y="246528"/>
          <a:ext cx="2442882" cy="773206"/>
        </a:xfrm>
        <a:prstGeom prst="leftArrowCallou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a:t>様式は自由ですが、左記の</a:t>
          </a:r>
          <a:r>
            <a:rPr kumimoji="1" lang="en-US" altLang="ja-JP" sz="1100"/>
            <a:t>3</a:t>
          </a:r>
          <a:r>
            <a:rPr kumimoji="1" lang="ja-JP" altLang="en-US" sz="1100"/>
            <a:t>項目は記載をお願いいたします。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021;&#21147;&#38283;&#30330;&#35506;&#23554;&#29992;/&#9678;02&#12288;&#12467;&#12525;&#12490;&#38306;&#36899;/21%20%20&#12288;&#32202;&#24613;&#23550;&#31574;&#65288;&#35036;&#27491;&#65298;&#65289;/03&#12288;&#22269;&#22996;&#35351;&#35347;&#32244;&#65288;&#36861;&#21152;&#65289;/03&#12288;&#23455;&#26045;&#26908;&#35342;/4_&#20877;&#23601;&#32887;&#20419;&#36914;&#12458;&#12531;&#12521;&#12452;&#12531;&#22996;&#35351;&#35347;&#32244;&#65288;&#23455;&#26045;&#35201;&#38917;&#65374;&#19968;&#24335;&#65289;/02_&#25552;&#26696;&#26360;&#24335;&#38306;&#20418;/2019_dhuar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１）委託実績 (東京都)"/>
      <sheetName val="２-（２）委託実績（東京都以外の公共機関）"/>
      <sheetName val="３訓練実施施設の概要"/>
      <sheetName val="４訓練の概要"/>
      <sheetName val="５講師名簿"/>
      <sheetName val="６訓練カリキュラム"/>
      <sheetName val="７実習型カリキュラム"/>
      <sheetName val="８就職支援の概要・カリキュラム"/>
      <sheetName val="９就職担当名簿"/>
      <sheetName val="１０事務担当名簿"/>
      <sheetName val="１１月別カリキュラム(１１月)"/>
      <sheetName val="１１月別カリキュラム(１２月) "/>
      <sheetName val="１２テキスト内訳"/>
      <sheetName val="１３実習生受入企業一覧"/>
      <sheetName val="１４実習型受入台帳"/>
      <sheetName val="１４－２実習型受入台帳 "/>
      <sheetName val="１５実習型講師名簿"/>
      <sheetName val="１５－２実習型講師名簿"/>
      <sheetName val="１６ポジションシート"/>
      <sheetName val="１７提出物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3"/>
  <sheetViews>
    <sheetView zoomScaleNormal="100" workbookViewId="0">
      <selection sqref="A1:A2"/>
    </sheetView>
  </sheetViews>
  <sheetFormatPr defaultRowHeight="13.5"/>
  <cols>
    <col min="2" max="3" width="9" style="507"/>
    <col min="5" max="5" width="9" style="507"/>
    <col min="13" max="14" width="9" style="507"/>
    <col min="60" max="60" width="9" style="507"/>
    <col min="92" max="92" width="9" style="507"/>
    <col min="97" max="98" width="9.5" style="507" bestFit="1" customWidth="1"/>
    <col min="113" max="113" width="9" style="507"/>
    <col min="119" max="120" width="9" style="507"/>
    <col min="125" max="125" width="9" style="507"/>
    <col min="129" max="129" width="9" style="507"/>
  </cols>
  <sheetData>
    <row r="1" spans="1:143" ht="27" customHeight="1">
      <c r="A1" s="606" t="s">
        <v>111</v>
      </c>
      <c r="B1" s="603" t="s">
        <v>492</v>
      </c>
      <c r="C1" s="603" t="s">
        <v>493</v>
      </c>
      <c r="D1" s="606" t="s">
        <v>133</v>
      </c>
      <c r="E1" s="603" t="s">
        <v>494</v>
      </c>
      <c r="F1" s="606" t="s">
        <v>40</v>
      </c>
      <c r="G1" s="605" t="s">
        <v>18</v>
      </c>
      <c r="H1" s="606" t="s">
        <v>185</v>
      </c>
      <c r="I1" s="606"/>
      <c r="J1" s="606"/>
      <c r="K1" s="605" t="s">
        <v>434</v>
      </c>
      <c r="L1" s="605" t="s">
        <v>186</v>
      </c>
      <c r="M1" s="603" t="s">
        <v>495</v>
      </c>
      <c r="N1" s="603" t="s">
        <v>496</v>
      </c>
      <c r="O1" s="612" t="s">
        <v>497</v>
      </c>
      <c r="P1" s="612" t="s">
        <v>498</v>
      </c>
      <c r="Q1" s="606" t="s">
        <v>27</v>
      </c>
      <c r="R1" s="606"/>
      <c r="S1" s="606"/>
      <c r="T1" s="606"/>
      <c r="U1" s="608" t="s">
        <v>138</v>
      </c>
      <c r="V1" s="605" t="s">
        <v>64</v>
      </c>
      <c r="W1" s="606" t="s">
        <v>66</v>
      </c>
      <c r="X1" s="606"/>
      <c r="Y1" s="606"/>
      <c r="Z1" s="609" t="s">
        <v>65</v>
      </c>
      <c r="AA1" s="607" t="s">
        <v>67</v>
      </c>
      <c r="AB1" s="607"/>
      <c r="AC1" s="607"/>
      <c r="AD1" s="608" t="s">
        <v>2</v>
      </c>
      <c r="AE1" s="606" t="s">
        <v>137</v>
      </c>
      <c r="AF1" s="606"/>
      <c r="AG1" s="606" t="s">
        <v>16</v>
      </c>
      <c r="AH1" s="606" t="s">
        <v>72</v>
      </c>
      <c r="AI1" s="606"/>
      <c r="AJ1" s="606"/>
      <c r="AK1" s="606"/>
      <c r="AL1" s="606" t="s">
        <v>81</v>
      </c>
      <c r="AM1" s="606"/>
      <c r="AN1" s="606"/>
      <c r="AO1" s="606"/>
      <c r="AP1" s="606"/>
      <c r="AQ1" s="606"/>
      <c r="AR1" s="606"/>
      <c r="AS1" s="190" t="s">
        <v>282</v>
      </c>
      <c r="AT1" s="190" t="s">
        <v>219</v>
      </c>
      <c r="AU1" s="190" t="s">
        <v>220</v>
      </c>
      <c r="AV1" s="190" t="s">
        <v>62</v>
      </c>
      <c r="AW1" s="606" t="s">
        <v>7</v>
      </c>
      <c r="AX1" s="606"/>
      <c r="AY1" s="606"/>
      <c r="AZ1" s="606" t="s">
        <v>8</v>
      </c>
      <c r="BA1" s="606"/>
      <c r="BB1" s="606"/>
      <c r="BC1" s="606" t="s">
        <v>13</v>
      </c>
      <c r="BD1" s="606"/>
      <c r="BE1" s="608"/>
      <c r="BF1" s="161" t="s">
        <v>199</v>
      </c>
      <c r="BG1" s="600" t="s">
        <v>275</v>
      </c>
      <c r="BH1" s="601"/>
      <c r="BI1" s="161" t="s">
        <v>274</v>
      </c>
      <c r="BJ1" s="609" t="s">
        <v>14</v>
      </c>
      <c r="BK1" s="607" t="s">
        <v>137</v>
      </c>
      <c r="BL1" s="607"/>
      <c r="BM1" s="607" t="s">
        <v>16</v>
      </c>
      <c r="BN1" s="607" t="s">
        <v>270</v>
      </c>
      <c r="BO1" s="607"/>
      <c r="BP1" s="607"/>
      <c r="BQ1" s="607"/>
      <c r="BR1" s="607" t="s">
        <v>81</v>
      </c>
      <c r="BS1" s="607"/>
      <c r="BT1" s="607"/>
      <c r="BU1" s="607"/>
      <c r="BV1" s="607"/>
      <c r="BW1" s="607"/>
      <c r="BX1" s="607"/>
      <c r="BY1" s="342" t="s">
        <v>282</v>
      </c>
      <c r="BZ1" s="342" t="s">
        <v>219</v>
      </c>
      <c r="CA1" s="342" t="s">
        <v>220</v>
      </c>
      <c r="CB1" s="342" t="s">
        <v>62</v>
      </c>
      <c r="CC1" s="607" t="s">
        <v>440</v>
      </c>
      <c r="CD1" s="607"/>
      <c r="CE1" s="607"/>
      <c r="CF1" s="607" t="s">
        <v>439</v>
      </c>
      <c r="CG1" s="607"/>
      <c r="CH1" s="607"/>
      <c r="CI1" s="607" t="s">
        <v>13</v>
      </c>
      <c r="CJ1" s="607"/>
      <c r="CK1" s="609"/>
      <c r="CL1" s="343" t="s">
        <v>199</v>
      </c>
      <c r="CM1" s="610" t="s">
        <v>275</v>
      </c>
      <c r="CN1" s="611"/>
      <c r="CO1" s="343" t="s">
        <v>274</v>
      </c>
      <c r="CP1" s="608" t="s">
        <v>128</v>
      </c>
      <c r="CQ1" s="606" t="s">
        <v>189</v>
      </c>
      <c r="CR1" s="606"/>
      <c r="CS1" s="600" t="s">
        <v>502</v>
      </c>
      <c r="CT1" s="601"/>
      <c r="CU1" s="606" t="s">
        <v>146</v>
      </c>
      <c r="CV1" s="606"/>
      <c r="CW1" s="606"/>
      <c r="CX1" s="606" t="s">
        <v>114</v>
      </c>
      <c r="CY1" s="606"/>
      <c r="CZ1" s="606"/>
      <c r="DA1" s="606" t="s">
        <v>116</v>
      </c>
      <c r="DB1" s="606"/>
      <c r="DC1" s="606"/>
      <c r="DD1" s="606"/>
      <c r="DE1" s="600" t="s">
        <v>39</v>
      </c>
      <c r="DF1" s="602"/>
      <c r="DG1" s="602"/>
      <c r="DH1" s="602"/>
      <c r="DI1" s="601"/>
      <c r="DJ1" s="606" t="s">
        <v>191</v>
      </c>
      <c r="DK1" s="606"/>
      <c r="DL1" s="606" t="s">
        <v>57</v>
      </c>
      <c r="DM1" s="606"/>
      <c r="DN1" s="606"/>
      <c r="DO1" s="600" t="s">
        <v>506</v>
      </c>
      <c r="DP1" s="601"/>
      <c r="DQ1" s="606" t="s">
        <v>278</v>
      </c>
      <c r="DR1" s="606"/>
      <c r="DS1" s="606" t="s">
        <v>198</v>
      </c>
      <c r="DT1" s="603" t="s">
        <v>294</v>
      </c>
      <c r="DU1" s="603" t="s">
        <v>509</v>
      </c>
      <c r="DV1" s="613" t="s">
        <v>510</v>
      </c>
      <c r="DW1" s="613"/>
      <c r="DX1" s="613" t="s">
        <v>255</v>
      </c>
      <c r="DY1" s="613"/>
      <c r="DZ1" s="613"/>
      <c r="EA1" s="613"/>
      <c r="EB1" s="613"/>
      <c r="EC1" s="613" t="s">
        <v>513</v>
      </c>
      <c r="ED1" s="613"/>
      <c r="EE1" s="613"/>
      <c r="EF1" s="615" t="s">
        <v>256</v>
      </c>
      <c r="EG1" s="616"/>
      <c r="EH1" s="616"/>
      <c r="EI1" s="617"/>
      <c r="EJ1" s="613" t="s">
        <v>257</v>
      </c>
      <c r="EK1" s="613"/>
      <c r="EL1" s="613" t="s">
        <v>258</v>
      </c>
      <c r="EM1" s="613" t="s">
        <v>372</v>
      </c>
    </row>
    <row r="2" spans="1:143" ht="57" thickBot="1">
      <c r="A2" s="606"/>
      <c r="B2" s="604"/>
      <c r="C2" s="604"/>
      <c r="D2" s="606"/>
      <c r="E2" s="604"/>
      <c r="F2" s="606"/>
      <c r="G2" s="605"/>
      <c r="H2" s="161" t="s">
        <v>232</v>
      </c>
      <c r="I2" s="161" t="s">
        <v>212</v>
      </c>
      <c r="J2" s="346" t="s">
        <v>213</v>
      </c>
      <c r="K2" s="605"/>
      <c r="L2" s="605"/>
      <c r="M2" s="604"/>
      <c r="N2" s="604"/>
      <c r="O2" s="612"/>
      <c r="P2" s="612"/>
      <c r="Q2" s="161" t="s">
        <v>187</v>
      </c>
      <c r="R2" s="347" t="s">
        <v>214</v>
      </c>
      <c r="S2" s="347" t="s">
        <v>215</v>
      </c>
      <c r="T2" s="161" t="s">
        <v>216</v>
      </c>
      <c r="U2" s="608"/>
      <c r="V2" s="605"/>
      <c r="W2" s="161" t="s">
        <v>211</v>
      </c>
      <c r="X2" s="161" t="s">
        <v>212</v>
      </c>
      <c r="Y2" s="346" t="s">
        <v>213</v>
      </c>
      <c r="Z2" s="609"/>
      <c r="AA2" s="341" t="s">
        <v>211</v>
      </c>
      <c r="AB2" s="341" t="s">
        <v>212</v>
      </c>
      <c r="AC2" s="348" t="s">
        <v>213</v>
      </c>
      <c r="AD2" s="608"/>
      <c r="AE2" s="161" t="s">
        <v>60</v>
      </c>
      <c r="AF2" s="347" t="s">
        <v>124</v>
      </c>
      <c r="AG2" s="606"/>
      <c r="AH2" s="190" t="s">
        <v>55</v>
      </c>
      <c r="AI2" s="161" t="s">
        <v>3</v>
      </c>
      <c r="AJ2" s="161" t="s">
        <v>4</v>
      </c>
      <c r="AK2" s="161" t="s">
        <v>380</v>
      </c>
      <c r="AL2" s="344" t="s">
        <v>5</v>
      </c>
      <c r="AM2" s="190" t="s">
        <v>74</v>
      </c>
      <c r="AN2" s="190" t="s">
        <v>63</v>
      </c>
      <c r="AO2" s="190" t="s">
        <v>56</v>
      </c>
      <c r="AP2" s="190" t="s">
        <v>84</v>
      </c>
      <c r="AQ2" s="190" t="s">
        <v>224</v>
      </c>
      <c r="AR2" s="344" t="s">
        <v>225</v>
      </c>
      <c r="AS2" s="344" t="s">
        <v>281</v>
      </c>
      <c r="AT2" s="190" t="s">
        <v>6</v>
      </c>
      <c r="AU2" s="190" t="s">
        <v>6</v>
      </c>
      <c r="AV2" s="190" t="s">
        <v>6</v>
      </c>
      <c r="AW2" s="190" t="s">
        <v>178</v>
      </c>
      <c r="AX2" s="190" t="s">
        <v>10</v>
      </c>
      <c r="AY2" s="190" t="s">
        <v>180</v>
      </c>
      <c r="AZ2" s="190" t="s">
        <v>11</v>
      </c>
      <c r="BA2" s="190" t="s">
        <v>12</v>
      </c>
      <c r="BB2" s="190" t="s">
        <v>180</v>
      </c>
      <c r="BC2" s="190" t="s">
        <v>70</v>
      </c>
      <c r="BD2" s="190" t="s">
        <v>71</v>
      </c>
      <c r="BE2" s="190" t="s">
        <v>86</v>
      </c>
      <c r="BF2" s="349" t="s">
        <v>210</v>
      </c>
      <c r="BG2" s="349" t="s">
        <v>277</v>
      </c>
      <c r="BH2" s="349" t="s">
        <v>499</v>
      </c>
      <c r="BI2" s="349" t="s">
        <v>276</v>
      </c>
      <c r="BJ2" s="609"/>
      <c r="BK2" s="343" t="s">
        <v>60</v>
      </c>
      <c r="BL2" s="350" t="s">
        <v>124</v>
      </c>
      <c r="BM2" s="607"/>
      <c r="BN2" s="342" t="s">
        <v>55</v>
      </c>
      <c r="BO2" s="343" t="s">
        <v>3</v>
      </c>
      <c r="BP2" s="343" t="s">
        <v>4</v>
      </c>
      <c r="BQ2" s="343" t="s">
        <v>226</v>
      </c>
      <c r="BR2" s="351" t="s">
        <v>500</v>
      </c>
      <c r="BS2" s="342" t="s">
        <v>74</v>
      </c>
      <c r="BT2" s="342" t="s">
        <v>63</v>
      </c>
      <c r="BU2" s="342" t="s">
        <v>56</v>
      </c>
      <c r="BV2" s="342" t="s">
        <v>84</v>
      </c>
      <c r="BW2" s="342" t="s">
        <v>224</v>
      </c>
      <c r="BX2" s="351" t="s">
        <v>225</v>
      </c>
      <c r="BY2" s="351" t="s">
        <v>281</v>
      </c>
      <c r="BZ2" s="342" t="s">
        <v>6</v>
      </c>
      <c r="CA2" s="342" t="s">
        <v>6</v>
      </c>
      <c r="CB2" s="342" t="s">
        <v>6</v>
      </c>
      <c r="CC2" s="342" t="s">
        <v>178</v>
      </c>
      <c r="CD2" s="342" t="s">
        <v>10</v>
      </c>
      <c r="CE2" s="342" t="s">
        <v>180</v>
      </c>
      <c r="CF2" s="342" t="s">
        <v>11</v>
      </c>
      <c r="CG2" s="342" t="s">
        <v>12</v>
      </c>
      <c r="CH2" s="342" t="s">
        <v>180</v>
      </c>
      <c r="CI2" s="342" t="s">
        <v>70</v>
      </c>
      <c r="CJ2" s="342" t="s">
        <v>71</v>
      </c>
      <c r="CK2" s="342" t="s">
        <v>86</v>
      </c>
      <c r="CL2" s="352" t="s">
        <v>210</v>
      </c>
      <c r="CM2" s="352" t="s">
        <v>277</v>
      </c>
      <c r="CN2" s="352" t="s">
        <v>501</v>
      </c>
      <c r="CO2" s="352" t="s">
        <v>276</v>
      </c>
      <c r="CP2" s="608"/>
      <c r="CQ2" s="190" t="s">
        <v>287</v>
      </c>
      <c r="CR2" s="190" t="s">
        <v>288</v>
      </c>
      <c r="CS2" s="559" t="s">
        <v>503</v>
      </c>
      <c r="CT2" s="559" t="s">
        <v>504</v>
      </c>
      <c r="CU2" s="190" t="s">
        <v>130</v>
      </c>
      <c r="CV2" s="190" t="s">
        <v>131</v>
      </c>
      <c r="CW2" s="190" t="s">
        <v>125</v>
      </c>
      <c r="CX2" s="190" t="s">
        <v>115</v>
      </c>
      <c r="CY2" s="190" t="s">
        <v>289</v>
      </c>
      <c r="CZ2" s="190" t="s">
        <v>290</v>
      </c>
      <c r="DA2" s="190" t="s">
        <v>115</v>
      </c>
      <c r="DB2" s="349" t="s">
        <v>291</v>
      </c>
      <c r="DC2" s="190" t="s">
        <v>292</v>
      </c>
      <c r="DD2" s="353" t="s">
        <v>190</v>
      </c>
      <c r="DE2" s="190" t="s">
        <v>58</v>
      </c>
      <c r="DF2" s="190" t="s">
        <v>192</v>
      </c>
      <c r="DG2" s="190" t="s">
        <v>73</v>
      </c>
      <c r="DH2" s="190" t="s">
        <v>59</v>
      </c>
      <c r="DI2" s="559" t="s">
        <v>505</v>
      </c>
      <c r="DJ2" s="190" t="s">
        <v>153</v>
      </c>
      <c r="DK2" s="190" t="s">
        <v>159</v>
      </c>
      <c r="DL2" s="190" t="s">
        <v>193</v>
      </c>
      <c r="DM2" s="190" t="s">
        <v>194</v>
      </c>
      <c r="DN2" s="190" t="s">
        <v>195</v>
      </c>
      <c r="DO2" s="559" t="s">
        <v>507</v>
      </c>
      <c r="DP2" s="559" t="s">
        <v>508</v>
      </c>
      <c r="DQ2" s="354" t="s">
        <v>305</v>
      </c>
      <c r="DR2" s="354" t="s">
        <v>279</v>
      </c>
      <c r="DS2" s="606"/>
      <c r="DT2" s="614"/>
      <c r="DU2" s="604"/>
      <c r="DV2" s="345" t="s">
        <v>238</v>
      </c>
      <c r="DW2" s="345" t="s">
        <v>239</v>
      </c>
      <c r="DX2" s="345" t="s">
        <v>241</v>
      </c>
      <c r="DY2" s="560" t="s">
        <v>511</v>
      </c>
      <c r="DZ2" s="355" t="s">
        <v>512</v>
      </c>
      <c r="EA2" s="356" t="s">
        <v>296</v>
      </c>
      <c r="EB2" s="355" t="s">
        <v>273</v>
      </c>
      <c r="EC2" s="227" t="s">
        <v>178</v>
      </c>
      <c r="ED2" s="227" t="s">
        <v>10</v>
      </c>
      <c r="EE2" s="22" t="s">
        <v>180</v>
      </c>
      <c r="EF2" s="356" t="s">
        <v>514</v>
      </c>
      <c r="EG2" s="356" t="s">
        <v>515</v>
      </c>
      <c r="EH2" s="356" t="s">
        <v>516</v>
      </c>
      <c r="EI2" s="356" t="s">
        <v>517</v>
      </c>
      <c r="EJ2" s="22" t="s">
        <v>518</v>
      </c>
      <c r="EK2" s="22" t="s">
        <v>259</v>
      </c>
      <c r="EL2" s="613"/>
      <c r="EM2" s="613"/>
    </row>
    <row r="3" spans="1:143">
      <c r="A3" s="465">
        <f>入力表!B6</f>
        <v>0</v>
      </c>
      <c r="B3" s="465">
        <f>入力表!F6</f>
        <v>0</v>
      </c>
      <c r="C3" s="465">
        <f>入力表!G6</f>
        <v>0</v>
      </c>
      <c r="D3" s="465" t="str">
        <f>入力表!H6</f>
        <v>東京都立中央・城北職業能力開発センター再就職促進訓練室</v>
      </c>
      <c r="E3" s="465">
        <f>入力表!I6</f>
        <v>0</v>
      </c>
      <c r="F3" s="465">
        <f>入力表!J6</f>
        <v>0</v>
      </c>
      <c r="G3" s="465">
        <f>入力表!K6</f>
        <v>0</v>
      </c>
      <c r="H3" s="465">
        <f>入力表!L6</f>
        <v>0</v>
      </c>
      <c r="I3" s="465">
        <f>入力表!M6</f>
        <v>0</v>
      </c>
      <c r="J3" s="465">
        <f>入力表!N6</f>
        <v>0</v>
      </c>
      <c r="K3" s="465">
        <f>入力表!O6</f>
        <v>0</v>
      </c>
      <c r="L3" s="465">
        <f>入力表!P6</f>
        <v>0</v>
      </c>
      <c r="M3" s="465">
        <f>入力表!Q6</f>
        <v>0</v>
      </c>
      <c r="N3" s="465">
        <f>入力表!R6</f>
        <v>0</v>
      </c>
      <c r="O3" s="465">
        <f>入力表!S6</f>
        <v>0</v>
      </c>
      <c r="P3" s="465">
        <f>入力表!T6</f>
        <v>0</v>
      </c>
      <c r="Q3" s="465">
        <f>入力表!U6</f>
        <v>0</v>
      </c>
      <c r="R3" s="465">
        <f>入力表!V6</f>
        <v>0</v>
      </c>
      <c r="S3" s="465">
        <f>入力表!W6</f>
        <v>0</v>
      </c>
      <c r="T3" s="465">
        <f>入力表!X6</f>
        <v>0</v>
      </c>
      <c r="U3" s="465">
        <f>入力表!B12</f>
        <v>0</v>
      </c>
      <c r="V3" s="465">
        <f>入力表!C12</f>
        <v>0</v>
      </c>
      <c r="W3" s="465">
        <f>入力表!D12</f>
        <v>0</v>
      </c>
      <c r="X3" s="465">
        <f>入力表!E12</f>
        <v>0</v>
      </c>
      <c r="Y3" s="465">
        <f>入力表!F12</f>
        <v>0</v>
      </c>
      <c r="Z3" s="465">
        <f>入力表!G12</f>
        <v>0</v>
      </c>
      <c r="AA3" s="465">
        <f>入力表!H12</f>
        <v>0</v>
      </c>
      <c r="AB3" s="465">
        <f>入力表!I12</f>
        <v>0</v>
      </c>
      <c r="AC3" s="465">
        <f>入力表!J12</f>
        <v>0</v>
      </c>
      <c r="AD3" s="465">
        <f>入力表!B18</f>
        <v>0</v>
      </c>
      <c r="AE3" s="465">
        <f>入力表!C18</f>
        <v>0</v>
      </c>
      <c r="AF3" s="465">
        <f>入力表!D18</f>
        <v>0</v>
      </c>
      <c r="AG3" s="465">
        <f>入力表!E18</f>
        <v>0</v>
      </c>
      <c r="AH3" s="465">
        <f>入力表!F18</f>
        <v>0</v>
      </c>
      <c r="AI3" s="465">
        <f>入力表!G18</f>
        <v>0</v>
      </c>
      <c r="AJ3" s="465">
        <f>入力表!H18</f>
        <v>0</v>
      </c>
      <c r="AK3" s="465">
        <f>入力表!I18</f>
        <v>0</v>
      </c>
      <c r="AL3" s="465">
        <f>入力表!J18</f>
        <v>0</v>
      </c>
      <c r="AM3" s="465">
        <f>入力表!K18</f>
        <v>0</v>
      </c>
      <c r="AN3" s="465">
        <f>入力表!L18</f>
        <v>0</v>
      </c>
      <c r="AO3" s="465">
        <f>入力表!M18</f>
        <v>0</v>
      </c>
      <c r="AP3" s="465">
        <f>入力表!N18</f>
        <v>0</v>
      </c>
      <c r="AQ3" s="465">
        <f>入力表!O18</f>
        <v>0</v>
      </c>
      <c r="AR3" s="465">
        <f>入力表!P18</f>
        <v>0</v>
      </c>
      <c r="AS3" s="465">
        <f>入力表!Q18</f>
        <v>0</v>
      </c>
      <c r="AT3" s="465">
        <f>入力表!R18</f>
        <v>0</v>
      </c>
      <c r="AU3" s="465">
        <f>入力表!S18</f>
        <v>0</v>
      </c>
      <c r="AV3" s="465">
        <f>入力表!T18</f>
        <v>0</v>
      </c>
      <c r="AW3" s="465">
        <f>入力表!B24</f>
        <v>0</v>
      </c>
      <c r="AX3" s="465">
        <f>入力表!C24</f>
        <v>0</v>
      </c>
      <c r="AY3" s="465">
        <f>入力表!D24</f>
        <v>0</v>
      </c>
      <c r="AZ3" s="465">
        <f>入力表!E24</f>
        <v>0</v>
      </c>
      <c r="BA3" s="465">
        <f>入力表!F24</f>
        <v>0</v>
      </c>
      <c r="BB3" s="465">
        <f>入力表!G24</f>
        <v>0</v>
      </c>
      <c r="BC3" s="465">
        <f>入力表!H24</f>
        <v>0</v>
      </c>
      <c r="BD3" s="465">
        <f>入力表!I24</f>
        <v>0</v>
      </c>
      <c r="BE3" s="465">
        <f>入力表!J24</f>
        <v>0</v>
      </c>
      <c r="BF3" s="465">
        <f>入力表!K24</f>
        <v>0</v>
      </c>
      <c r="BG3" s="465">
        <f>入力表!L24</f>
        <v>0</v>
      </c>
      <c r="BH3" s="465">
        <f>入力表!M24</f>
        <v>0</v>
      </c>
      <c r="BI3" s="465">
        <f>入力表!N24</f>
        <v>0</v>
      </c>
      <c r="BJ3" s="465">
        <f>入力表!B30</f>
        <v>0</v>
      </c>
      <c r="BK3" s="465">
        <f>入力表!C30</f>
        <v>0</v>
      </c>
      <c r="BL3" s="465">
        <f>入力表!D30</f>
        <v>0</v>
      </c>
      <c r="BM3" s="465">
        <f>入力表!E30</f>
        <v>0</v>
      </c>
      <c r="BN3" s="465">
        <f>入力表!F30</f>
        <v>0</v>
      </c>
      <c r="BO3" s="465">
        <f>入力表!G30</f>
        <v>0</v>
      </c>
      <c r="BP3" s="465">
        <f>入力表!H30</f>
        <v>0</v>
      </c>
      <c r="BQ3" s="465">
        <f>入力表!I30</f>
        <v>0</v>
      </c>
      <c r="BR3" s="465" t="str">
        <f>入力表!J30</f>
        <v>-</v>
      </c>
      <c r="BS3" s="465">
        <f>入力表!K30</f>
        <v>0</v>
      </c>
      <c r="BT3" s="465">
        <f>入力表!L30</f>
        <v>0</v>
      </c>
      <c r="BU3" s="465">
        <f>入力表!M30</f>
        <v>0</v>
      </c>
      <c r="BV3" s="465">
        <f>入力表!N30</f>
        <v>0</v>
      </c>
      <c r="BW3" s="465">
        <f>入力表!O30</f>
        <v>0</v>
      </c>
      <c r="BX3" s="465">
        <f>入力表!P30</f>
        <v>0</v>
      </c>
      <c r="BY3" s="465">
        <f>入力表!Q30</f>
        <v>0</v>
      </c>
      <c r="BZ3" s="465">
        <f>入力表!R30</f>
        <v>0</v>
      </c>
      <c r="CA3" s="465">
        <f>入力表!S30</f>
        <v>0</v>
      </c>
      <c r="CB3" s="465">
        <f>入力表!T30</f>
        <v>0</v>
      </c>
      <c r="CC3" s="465">
        <f>入力表!B36</f>
        <v>0</v>
      </c>
      <c r="CD3" s="465">
        <f>入力表!C36</f>
        <v>0</v>
      </c>
      <c r="CE3" s="465">
        <f>入力表!D36</f>
        <v>0</v>
      </c>
      <c r="CF3" s="465">
        <f>入力表!E36</f>
        <v>0</v>
      </c>
      <c r="CG3" s="465">
        <f>入力表!F36</f>
        <v>0</v>
      </c>
      <c r="CH3" s="465">
        <f>入力表!G36</f>
        <v>0</v>
      </c>
      <c r="CI3" s="465">
        <f>入力表!H36</f>
        <v>0</v>
      </c>
      <c r="CJ3" s="465">
        <f>入力表!I36</f>
        <v>0</v>
      </c>
      <c r="CK3" s="465">
        <f>入力表!J36</f>
        <v>0</v>
      </c>
      <c r="CL3" s="465">
        <f>入力表!K36</f>
        <v>0</v>
      </c>
      <c r="CM3" s="465">
        <f>入力表!L36</f>
        <v>0</v>
      </c>
      <c r="CN3" s="465">
        <f>入力表!M36</f>
        <v>0</v>
      </c>
      <c r="CO3" s="465">
        <f>入力表!N36</f>
        <v>0</v>
      </c>
      <c r="CP3" s="465">
        <f>入力表!B42</f>
        <v>0</v>
      </c>
      <c r="CQ3" s="465">
        <f>入力表!C42</f>
        <v>0</v>
      </c>
      <c r="CR3" s="465">
        <f>入力表!D42</f>
        <v>0</v>
      </c>
      <c r="CS3" s="590">
        <f>入力表!E42</f>
        <v>0</v>
      </c>
      <c r="CT3" s="590">
        <f>入力表!F42</f>
        <v>0</v>
      </c>
      <c r="CU3" s="591">
        <f>入力表!G42</f>
        <v>0</v>
      </c>
      <c r="CV3" s="591">
        <f>入力表!H42</f>
        <v>0</v>
      </c>
      <c r="CW3" s="465">
        <f>入力表!I42</f>
        <v>0</v>
      </c>
      <c r="CX3" s="465">
        <f>入力表!J42</f>
        <v>0</v>
      </c>
      <c r="CY3" s="465">
        <f>入力表!K42</f>
        <v>0</v>
      </c>
      <c r="CZ3" s="465">
        <f>入力表!L42</f>
        <v>0</v>
      </c>
      <c r="DA3" s="465">
        <f>入力表!M42</f>
        <v>0</v>
      </c>
      <c r="DB3" s="465">
        <f>入力表!N42</f>
        <v>0</v>
      </c>
      <c r="DC3" s="465">
        <f>入力表!O42</f>
        <v>0</v>
      </c>
      <c r="DD3" s="465">
        <f>入力表!P42</f>
        <v>0</v>
      </c>
      <c r="DE3" s="465">
        <f>入力表!Q42</f>
        <v>0</v>
      </c>
      <c r="DF3" s="465">
        <f>入力表!R42</f>
        <v>0</v>
      </c>
      <c r="DG3" s="465">
        <f>入力表!S42</f>
        <v>0</v>
      </c>
      <c r="DH3" s="465">
        <f>入力表!T42</f>
        <v>0</v>
      </c>
      <c r="DI3" s="465">
        <f>入力表!U42</f>
        <v>0</v>
      </c>
      <c r="DJ3" s="465">
        <f>入力表!B48</f>
        <v>0</v>
      </c>
      <c r="DK3" s="465">
        <f>入力表!C48</f>
        <v>0</v>
      </c>
      <c r="DL3" s="465">
        <f>入力表!D48</f>
        <v>0</v>
      </c>
      <c r="DM3" s="465">
        <f>入力表!E48</f>
        <v>0</v>
      </c>
      <c r="DN3" s="465">
        <f>入力表!F48</f>
        <v>0</v>
      </c>
      <c r="DO3" s="465">
        <f>入力表!G48</f>
        <v>0</v>
      </c>
      <c r="DP3" s="465">
        <f>入力表!H48</f>
        <v>0</v>
      </c>
      <c r="DQ3" s="465">
        <f>入力表!I48</f>
        <v>0</v>
      </c>
      <c r="DR3" s="465">
        <f>入力表!J48</f>
        <v>0</v>
      </c>
      <c r="DS3" s="465">
        <f>入力表!K48</f>
        <v>0</v>
      </c>
      <c r="DT3" s="465">
        <f>入力表!L48</f>
        <v>0</v>
      </c>
      <c r="DU3" s="465">
        <f>入力表!M48</f>
        <v>0</v>
      </c>
      <c r="DV3" s="465">
        <f>入力表!N48</f>
        <v>0</v>
      </c>
      <c r="DW3" s="465">
        <f>入力表!O48</f>
        <v>0</v>
      </c>
      <c r="DX3" s="465">
        <f>入力表!P48</f>
        <v>0</v>
      </c>
      <c r="DY3" s="465">
        <f>入力表!Q48</f>
        <v>0</v>
      </c>
      <c r="DZ3" s="465">
        <f>入力表!R48</f>
        <v>0</v>
      </c>
      <c r="EA3" s="465">
        <f>入力表!S48</f>
        <v>0</v>
      </c>
      <c r="EB3" s="465">
        <f>入力表!T48</f>
        <v>0</v>
      </c>
      <c r="EC3" s="465">
        <f>入力表!U48</f>
        <v>0</v>
      </c>
      <c r="ED3" s="465">
        <f>入力表!V48</f>
        <v>0</v>
      </c>
      <c r="EE3" s="465">
        <f>入力表!W48</f>
        <v>0</v>
      </c>
      <c r="EF3" s="465">
        <f>入力表!X48</f>
        <v>0</v>
      </c>
      <c r="EG3" s="465">
        <f>入力表!Y48</f>
        <v>0</v>
      </c>
      <c r="EH3" s="465">
        <f>入力表!Z48</f>
        <v>0</v>
      </c>
      <c r="EI3" s="465">
        <f>入力表!AA48</f>
        <v>0</v>
      </c>
      <c r="EJ3" s="465">
        <f>入力表!AB48</f>
        <v>0</v>
      </c>
      <c r="EK3" s="465">
        <f>入力表!AC48</f>
        <v>0</v>
      </c>
      <c r="EL3" s="465">
        <f>入力表!AD48</f>
        <v>0</v>
      </c>
      <c r="EM3" s="465">
        <f>入力表!AE48</f>
        <v>0</v>
      </c>
    </row>
  </sheetData>
  <mergeCells count="59">
    <mergeCell ref="DQ1:DR1"/>
    <mergeCell ref="EL1:EL2"/>
    <mergeCell ref="EM1:EM2"/>
    <mergeCell ref="DS1:DS2"/>
    <mergeCell ref="DV1:DW1"/>
    <mergeCell ref="DX1:EB1"/>
    <mergeCell ref="EC1:EE1"/>
    <mergeCell ref="EJ1:EK1"/>
    <mergeCell ref="DT1:DT2"/>
    <mergeCell ref="DU1:DU2"/>
    <mergeCell ref="EF1:EI1"/>
    <mergeCell ref="BG1:BH1"/>
    <mergeCell ref="DJ1:DK1"/>
    <mergeCell ref="DL1:DN1"/>
    <mergeCell ref="BJ1:BJ2"/>
    <mergeCell ref="AW1:AY1"/>
    <mergeCell ref="AZ1:BB1"/>
    <mergeCell ref="BM1:BM2"/>
    <mergeCell ref="CC1:CE1"/>
    <mergeCell ref="CF1:CH1"/>
    <mergeCell ref="BN1:BQ1"/>
    <mergeCell ref="CU1:CW1"/>
    <mergeCell ref="CI1:CK1"/>
    <mergeCell ref="CP1:CP2"/>
    <mergeCell ref="CQ1:CR1"/>
    <mergeCell ref="CX1:CZ1"/>
    <mergeCell ref="DA1:DD1"/>
    <mergeCell ref="BK1:BL1"/>
    <mergeCell ref="W1:Y1"/>
    <mergeCell ref="Z1:Z2"/>
    <mergeCell ref="CM1:CN1"/>
    <mergeCell ref="A1:A2"/>
    <mergeCell ref="D1:D2"/>
    <mergeCell ref="F1:F2"/>
    <mergeCell ref="K1:K2"/>
    <mergeCell ref="BC1:BE1"/>
    <mergeCell ref="L1:L2"/>
    <mergeCell ref="O1:O2"/>
    <mergeCell ref="P1:P2"/>
    <mergeCell ref="U1:U2"/>
    <mergeCell ref="V1:V2"/>
    <mergeCell ref="Q1:T1"/>
    <mergeCell ref="AL1:AR1"/>
    <mergeCell ref="CS1:CT1"/>
    <mergeCell ref="DE1:DI1"/>
    <mergeCell ref="DO1:DP1"/>
    <mergeCell ref="B1:B2"/>
    <mergeCell ref="C1:C2"/>
    <mergeCell ref="E1:E2"/>
    <mergeCell ref="M1:M2"/>
    <mergeCell ref="N1:N2"/>
    <mergeCell ref="G1:G2"/>
    <mergeCell ref="H1:J1"/>
    <mergeCell ref="AE1:AF1"/>
    <mergeCell ref="AG1:AG2"/>
    <mergeCell ref="AA1:AC1"/>
    <mergeCell ref="AD1:AD2"/>
    <mergeCell ref="AH1:AK1"/>
    <mergeCell ref="BR1:BX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160" zoomScaleNormal="100" zoomScaleSheetLayoutView="160" workbookViewId="0"/>
  </sheetViews>
  <sheetFormatPr defaultRowHeight="13.5"/>
  <cols>
    <col min="1" max="1" width="3.5" customWidth="1"/>
    <col min="2" max="2" width="13.875" style="1" customWidth="1"/>
    <col min="3" max="3" width="9.125" customWidth="1"/>
    <col min="4" max="8" width="10.75" customWidth="1"/>
    <col min="9" max="9" width="8.25" customWidth="1"/>
  </cols>
  <sheetData>
    <row r="1" spans="1:11" ht="30.75" customHeight="1">
      <c r="A1" s="2" t="s">
        <v>260</v>
      </c>
    </row>
    <row r="2" spans="1:11" ht="19.5" customHeight="1" thickBot="1">
      <c r="B2" s="1" t="s">
        <v>202</v>
      </c>
      <c r="C2">
        <f>入力表!J6</f>
        <v>0</v>
      </c>
    </row>
    <row r="3" spans="1:11" ht="29.25" customHeight="1">
      <c r="B3" s="204" t="s">
        <v>132</v>
      </c>
      <c r="C3" s="721">
        <f xml:space="preserve"> 入力表!B6</f>
        <v>0</v>
      </c>
      <c r="D3" s="722"/>
      <c r="E3" s="722"/>
      <c r="F3" s="722"/>
      <c r="G3" s="722"/>
      <c r="H3" s="722"/>
      <c r="I3" s="723"/>
    </row>
    <row r="4" spans="1:11" ht="29.25" customHeight="1">
      <c r="B4" s="16" t="s">
        <v>237</v>
      </c>
      <c r="C4" s="63" t="s">
        <v>238</v>
      </c>
      <c r="D4" s="205" t="str">
        <f>IF( 入力表!B54="○","有","無")</f>
        <v>無</v>
      </c>
      <c r="E4" s="206" t="s">
        <v>239</v>
      </c>
      <c r="F4" s="205" t="str">
        <f>IF( 入力表!C54="○","有","無")</f>
        <v>無</v>
      </c>
      <c r="G4" s="934"/>
      <c r="H4" s="935"/>
      <c r="I4" s="936"/>
    </row>
    <row r="5" spans="1:11" ht="29.25" customHeight="1">
      <c r="B5" s="937" t="s">
        <v>240</v>
      </c>
      <c r="C5" s="496" t="s">
        <v>241</v>
      </c>
      <c r="D5" s="207">
        <f xml:space="preserve"> 入力表!D54</f>
        <v>0</v>
      </c>
      <c r="E5" s="495" t="s">
        <v>370</v>
      </c>
      <c r="F5" s="21">
        <f>入力表!E54</f>
        <v>0</v>
      </c>
      <c r="G5" s="943"/>
      <c r="H5" s="944"/>
      <c r="I5" s="945"/>
    </row>
    <row r="6" spans="1:11" ht="29.25" customHeight="1">
      <c r="B6" s="768"/>
      <c r="C6" s="357" t="s">
        <v>327</v>
      </c>
      <c r="D6" s="208">
        <f xml:space="preserve"> 入力表!F54</f>
        <v>0</v>
      </c>
      <c r="E6" s="387" t="s">
        <v>328</v>
      </c>
      <c r="F6" s="209">
        <f xml:space="preserve"> 入力表!G54</f>
        <v>0</v>
      </c>
      <c r="G6" s="210" t="s">
        <v>324</v>
      </c>
      <c r="H6" s="208">
        <f xml:space="preserve"> 入力表!H54</f>
        <v>0</v>
      </c>
      <c r="I6" s="211"/>
    </row>
    <row r="7" spans="1:11" ht="27" customHeight="1">
      <c r="B7" s="78" t="s">
        <v>31</v>
      </c>
      <c r="C7" s="212" t="s">
        <v>178</v>
      </c>
      <c r="D7" s="213" t="str">
        <f>IF( 入力表!I54="○","○","－")</f>
        <v>－</v>
      </c>
      <c r="E7" s="214" t="s">
        <v>179</v>
      </c>
      <c r="F7" s="215" t="str">
        <f>IF( 入力表!J54="○","○","－")</f>
        <v>－</v>
      </c>
      <c r="G7" s="115" t="s">
        <v>180</v>
      </c>
      <c r="H7" s="369" t="str">
        <f>IF( 入力表!K54="○","○","－")</f>
        <v>－</v>
      </c>
      <c r="I7" s="370" t="s">
        <v>182</v>
      </c>
    </row>
    <row r="8" spans="1:11" ht="29.25" customHeight="1">
      <c r="B8" s="216" t="s">
        <v>200</v>
      </c>
      <c r="C8" s="217" t="s">
        <v>183</v>
      </c>
      <c r="D8" s="35" t="str">
        <f>IF(入力表!L54="","",入力表!L54)</f>
        <v/>
      </c>
      <c r="E8" s="214" t="s">
        <v>298</v>
      </c>
      <c r="F8" s="113" t="str">
        <f>IF(入力表!M54="","",入力表!M54)</f>
        <v/>
      </c>
      <c r="G8" s="940" t="str">
        <f>IF(入力表!N54="","",入力表!N54)</f>
        <v/>
      </c>
      <c r="H8" s="941"/>
      <c r="I8" s="942"/>
    </row>
    <row r="9" spans="1:11" ht="29.25" customHeight="1">
      <c r="B9" s="219" t="s">
        <v>242</v>
      </c>
      <c r="C9" s="365" t="str">
        <f>IF( 入力表!P54="有","有","無")</f>
        <v>無</v>
      </c>
      <c r="D9" s="367" t="s">
        <v>243</v>
      </c>
      <c r="E9" s="366">
        <f xml:space="preserve"> 入力表!Q54</f>
        <v>0</v>
      </c>
      <c r="F9" s="368" t="s">
        <v>299</v>
      </c>
      <c r="G9" s="938" t="str">
        <f>IF(入力表!O54="","",入力表!O54)</f>
        <v/>
      </c>
      <c r="H9" s="938"/>
      <c r="I9" s="939"/>
    </row>
    <row r="10" spans="1:11" ht="52.5" customHeight="1" thickBot="1">
      <c r="B10" s="203" t="s">
        <v>244</v>
      </c>
      <c r="C10" s="951" t="str">
        <f>IF(入力表!R54="","",入力表!R54)</f>
        <v/>
      </c>
      <c r="D10" s="952"/>
      <c r="E10" s="952"/>
      <c r="F10" s="952"/>
      <c r="G10" s="952"/>
      <c r="H10" s="952"/>
      <c r="I10" s="953"/>
    </row>
    <row r="11" spans="1:11" ht="27" customHeight="1" thickBot="1">
      <c r="B11" s="64" t="s">
        <v>401</v>
      </c>
      <c r="C11" s="7"/>
      <c r="D11" s="14"/>
      <c r="E11" s="19"/>
      <c r="F11" s="19"/>
      <c r="G11" s="8"/>
      <c r="H11" s="8"/>
      <c r="I11" s="8"/>
      <c r="J11" s="9"/>
      <c r="K11" s="9"/>
    </row>
    <row r="12" spans="1:11" ht="30" customHeight="1" thickBot="1">
      <c r="B12" s="946" t="s">
        <v>245</v>
      </c>
      <c r="C12" s="947" t="s">
        <v>322</v>
      </c>
      <c r="D12" s="948"/>
      <c r="E12" s="868" t="s">
        <v>321</v>
      </c>
      <c r="F12" s="949"/>
      <c r="G12" s="949"/>
      <c r="H12" s="950"/>
      <c r="I12" s="5" t="s">
        <v>172</v>
      </c>
    </row>
    <row r="13" spans="1:11" s="27" customFormat="1" ht="18" customHeight="1" thickTop="1">
      <c r="B13" s="872"/>
      <c r="C13" s="406"/>
      <c r="D13" s="451"/>
      <c r="E13" s="894"/>
      <c r="F13" s="895"/>
      <c r="G13" s="895"/>
      <c r="H13" s="895"/>
      <c r="I13" s="913"/>
    </row>
    <row r="14" spans="1:11" s="27" customFormat="1" ht="18" customHeight="1">
      <c r="B14" s="872"/>
      <c r="C14" s="408"/>
      <c r="D14" s="452"/>
      <c r="E14" s="914"/>
      <c r="F14" s="915"/>
      <c r="G14" s="915"/>
      <c r="H14" s="915"/>
      <c r="I14" s="916"/>
    </row>
    <row r="15" spans="1:11" s="27" customFormat="1" ht="18" customHeight="1">
      <c r="B15" s="872"/>
      <c r="C15" s="410"/>
      <c r="D15" s="452"/>
      <c r="E15" s="917"/>
      <c r="F15" s="918"/>
      <c r="G15" s="918"/>
      <c r="H15" s="918"/>
      <c r="I15" s="919"/>
    </row>
    <row r="16" spans="1:11" s="27" customFormat="1" ht="18" customHeight="1">
      <c r="B16" s="872"/>
      <c r="C16" s="408"/>
      <c r="D16" s="452"/>
      <c r="E16" s="914"/>
      <c r="F16" s="915"/>
      <c r="G16" s="915"/>
      <c r="H16" s="915"/>
      <c r="I16" s="916"/>
    </row>
    <row r="17" spans="2:9" s="27" customFormat="1" ht="18" customHeight="1">
      <c r="B17" s="872"/>
      <c r="C17" s="410"/>
      <c r="D17" s="452"/>
      <c r="E17" s="917"/>
      <c r="F17" s="918"/>
      <c r="G17" s="918"/>
      <c r="H17" s="918"/>
      <c r="I17" s="919"/>
    </row>
    <row r="18" spans="2:9" s="27" customFormat="1" ht="18" customHeight="1">
      <c r="B18" s="872"/>
      <c r="C18" s="408"/>
      <c r="D18" s="452"/>
      <c r="E18" s="914"/>
      <c r="F18" s="915"/>
      <c r="G18" s="915"/>
      <c r="H18" s="915"/>
      <c r="I18" s="916"/>
    </row>
    <row r="19" spans="2:9" s="27" customFormat="1" ht="18" customHeight="1">
      <c r="B19" s="872"/>
      <c r="C19" s="410"/>
      <c r="D19" s="452"/>
      <c r="E19" s="917"/>
      <c r="F19" s="918"/>
      <c r="G19" s="918"/>
      <c r="H19" s="918"/>
      <c r="I19" s="919"/>
    </row>
    <row r="20" spans="2:9" s="27" customFormat="1" ht="18" customHeight="1">
      <c r="B20" s="872"/>
      <c r="C20" s="408"/>
      <c r="D20" s="452"/>
      <c r="E20" s="917"/>
      <c r="F20" s="918"/>
      <c r="G20" s="918"/>
      <c r="H20" s="918"/>
      <c r="I20" s="919"/>
    </row>
    <row r="21" spans="2:9" s="27" customFormat="1" ht="18" customHeight="1">
      <c r="B21" s="872"/>
      <c r="C21" s="410"/>
      <c r="D21" s="452"/>
      <c r="E21" s="917"/>
      <c r="F21" s="918"/>
      <c r="G21" s="918"/>
      <c r="H21" s="918"/>
      <c r="I21" s="919"/>
    </row>
    <row r="22" spans="2:9" s="27" customFormat="1" ht="18" customHeight="1">
      <c r="B22" s="872"/>
      <c r="C22" s="410"/>
      <c r="D22" s="416"/>
      <c r="E22" s="917"/>
      <c r="F22" s="918"/>
      <c r="G22" s="918"/>
      <c r="H22" s="918"/>
      <c r="I22" s="919"/>
    </row>
    <row r="23" spans="2:9" s="27" customFormat="1" ht="18" customHeight="1" thickBot="1">
      <c r="B23" s="888"/>
      <c r="C23" s="412"/>
      <c r="D23" s="417"/>
      <c r="E23" s="920"/>
      <c r="F23" s="921"/>
      <c r="G23" s="921"/>
      <c r="H23" s="921"/>
      <c r="I23" s="922"/>
    </row>
    <row r="25" spans="2:9" ht="14.25" thickBot="1">
      <c r="B25" s="254" t="s">
        <v>371</v>
      </c>
      <c r="C25" s="529"/>
      <c r="D25" s="529"/>
      <c r="E25" s="529"/>
      <c r="F25" s="529"/>
      <c r="G25" s="529"/>
      <c r="H25" s="529"/>
      <c r="I25" s="529"/>
    </row>
    <row r="26" spans="2:9" ht="31.5" customHeight="1">
      <c r="B26" s="533" t="s">
        <v>372</v>
      </c>
      <c r="C26" s="923">
        <f>入力表!S54</f>
        <v>0</v>
      </c>
      <c r="D26" s="924"/>
      <c r="E26" s="925"/>
      <c r="F26" s="926"/>
      <c r="G26" s="926"/>
      <c r="H26" s="926"/>
      <c r="I26" s="927"/>
    </row>
    <row r="27" spans="2:9" ht="24.75" customHeight="1" thickBot="1">
      <c r="B27" s="928" t="s">
        <v>373</v>
      </c>
      <c r="C27" s="929"/>
      <c r="D27" s="929"/>
      <c r="E27" s="929"/>
      <c r="F27" s="929"/>
      <c r="G27" s="929"/>
      <c r="H27" s="929"/>
      <c r="I27" s="930"/>
    </row>
    <row r="28" spans="2:9" ht="122.25" customHeight="1" thickTop="1" thickBot="1">
      <c r="B28" s="910"/>
      <c r="C28" s="911"/>
      <c r="D28" s="911"/>
      <c r="E28" s="911"/>
      <c r="F28" s="911"/>
      <c r="G28" s="911"/>
      <c r="H28" s="911"/>
      <c r="I28" s="912"/>
    </row>
    <row r="29" spans="2:9" ht="24" customHeight="1" thickTop="1" thickBot="1">
      <c r="B29" s="497" t="s">
        <v>462</v>
      </c>
      <c r="C29" s="498"/>
      <c r="D29" s="498"/>
      <c r="E29" s="498"/>
      <c r="F29" s="498"/>
      <c r="G29" s="498"/>
      <c r="H29" s="498"/>
      <c r="I29" s="498"/>
    </row>
    <row r="30" spans="2:9" ht="24.75" customHeight="1" thickBot="1">
      <c r="B30" s="931" t="s">
        <v>463</v>
      </c>
      <c r="C30" s="932"/>
      <c r="D30" s="932"/>
      <c r="E30" s="932"/>
      <c r="F30" s="932"/>
      <c r="G30" s="932"/>
      <c r="H30" s="932"/>
      <c r="I30" s="933"/>
    </row>
    <row r="31" spans="2:9" ht="122.25" customHeight="1" thickTop="1" thickBot="1">
      <c r="B31" s="910"/>
      <c r="C31" s="911"/>
      <c r="D31" s="911"/>
      <c r="E31" s="911"/>
      <c r="F31" s="911"/>
      <c r="G31" s="911"/>
      <c r="H31" s="911"/>
      <c r="I31" s="912"/>
    </row>
    <row r="32" spans="2:9" ht="14.25" thickTop="1"/>
    <row r="39" ht="11.25" customHeight="1"/>
  </sheetData>
  <mergeCells count="27">
    <mergeCell ref="B30:I30"/>
    <mergeCell ref="C3:I3"/>
    <mergeCell ref="G4:I4"/>
    <mergeCell ref="B5:B6"/>
    <mergeCell ref="G9:I9"/>
    <mergeCell ref="G8:I8"/>
    <mergeCell ref="G5:I5"/>
    <mergeCell ref="B12:B23"/>
    <mergeCell ref="C12:D12"/>
    <mergeCell ref="E12:H12"/>
    <mergeCell ref="C10:I10"/>
    <mergeCell ref="B31:I31"/>
    <mergeCell ref="E13:I13"/>
    <mergeCell ref="E14:I14"/>
    <mergeCell ref="E15:I15"/>
    <mergeCell ref="E16:I16"/>
    <mergeCell ref="E17:I17"/>
    <mergeCell ref="E18:I18"/>
    <mergeCell ref="E19:I19"/>
    <mergeCell ref="E20:I20"/>
    <mergeCell ref="E21:I21"/>
    <mergeCell ref="E22:I22"/>
    <mergeCell ref="E23:I23"/>
    <mergeCell ref="C26:D26"/>
    <mergeCell ref="E26:I26"/>
    <mergeCell ref="B27:I27"/>
    <mergeCell ref="B28:I28"/>
  </mergeCells>
  <phoneticPr fontId="2"/>
  <pageMargins left="0.74803149606299213" right="0.62992125984251968" top="0.98425196850393704" bottom="0.47244094488188981" header="0.51181102362204722" footer="0.51181102362204722"/>
  <pageSetup paperSize="9" orientation="portrait" horizontalDpi="300" r:id="rId1"/>
  <headerFooter alignWithMargins="0"/>
  <rowBreaks count="1" manualBreakCount="1">
    <brk id="2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8"/>
  <sheetViews>
    <sheetView view="pageBreakPreview" zoomScale="80" zoomScaleNormal="100" zoomScaleSheetLayoutView="80" workbookViewId="0"/>
  </sheetViews>
  <sheetFormatPr defaultRowHeight="13.5"/>
  <cols>
    <col min="1" max="1" width="5.25" customWidth="1"/>
    <col min="2" max="2" width="13.5" customWidth="1"/>
    <col min="3" max="3" width="4.75" customWidth="1"/>
    <col min="4" max="4" width="13.625" customWidth="1"/>
    <col min="5" max="7" width="5.125" customWidth="1"/>
    <col min="8" max="8" width="26.75" customWidth="1"/>
    <col min="9" max="9" width="8.875" customWidth="1"/>
    <col min="10" max="10" width="14.25" customWidth="1"/>
    <col min="11" max="11" width="6.125" customWidth="1"/>
    <col min="12" max="12" width="7.75" customWidth="1"/>
    <col min="13" max="13" width="9.75" customWidth="1"/>
    <col min="14" max="14" width="26.5" customWidth="1"/>
    <col min="15" max="15" width="5.125" customWidth="1"/>
    <col min="16" max="16" width="7.25" customWidth="1"/>
  </cols>
  <sheetData>
    <row r="1" spans="1:18" ht="28.5" customHeight="1">
      <c r="A1" s="47" t="s">
        <v>261</v>
      </c>
      <c r="B1" s="47"/>
      <c r="C1" s="47"/>
      <c r="D1" s="47"/>
      <c r="E1" s="47"/>
      <c r="F1" s="47"/>
      <c r="G1" s="47"/>
      <c r="H1" s="47"/>
      <c r="I1" s="47"/>
      <c r="J1" s="47"/>
      <c r="K1" s="47"/>
      <c r="L1" s="47"/>
      <c r="M1" s="47"/>
      <c r="N1" s="47"/>
      <c r="O1" s="47"/>
      <c r="P1" s="47"/>
    </row>
    <row r="2" spans="1:18" ht="18" customHeight="1">
      <c r="A2" s="47"/>
      <c r="B2" s="47"/>
      <c r="C2" s="47"/>
      <c r="D2" s="47"/>
      <c r="E2" s="47"/>
      <c r="F2" s="47"/>
      <c r="G2" s="47"/>
      <c r="H2" s="47"/>
      <c r="I2" s="47"/>
      <c r="J2" s="47"/>
      <c r="K2" s="47"/>
      <c r="L2" s="829" t="s">
        <v>452</v>
      </c>
      <c r="M2" s="830"/>
      <c r="N2" s="149">
        <f>入力表!F6</f>
        <v>0</v>
      </c>
      <c r="O2" s="47"/>
      <c r="P2" s="47"/>
      <c r="Q2" s="47"/>
      <c r="R2" s="47"/>
    </row>
    <row r="3" spans="1:18" ht="18" customHeight="1">
      <c r="A3" s="149" t="s">
        <v>246</v>
      </c>
      <c r="B3" s="220"/>
      <c r="C3" s="850">
        <f xml:space="preserve"> 入力表!D54</f>
        <v>0</v>
      </c>
      <c r="D3" s="850"/>
      <c r="E3" s="108" t="s">
        <v>22</v>
      </c>
      <c r="F3" s="20"/>
      <c r="G3" s="20"/>
      <c r="H3" s="20"/>
      <c r="I3" s="20"/>
      <c r="J3" s="20"/>
      <c r="K3" s="20"/>
      <c r="L3" s="851" t="s">
        <v>203</v>
      </c>
      <c r="M3" s="851"/>
      <c r="N3" s="844">
        <f xml:space="preserve"> 入力表!B6</f>
        <v>0</v>
      </c>
      <c r="O3" s="844"/>
      <c r="P3" s="844"/>
      <c r="Q3" s="20"/>
      <c r="R3" s="20"/>
    </row>
    <row r="4" spans="1:18" ht="18" customHeight="1" thickBot="1">
      <c r="A4" t="s">
        <v>247</v>
      </c>
      <c r="L4" s="831" t="s">
        <v>204</v>
      </c>
      <c r="M4" s="831"/>
      <c r="N4">
        <f xml:space="preserve"> 入力表!J6</f>
        <v>0</v>
      </c>
    </row>
    <row r="5" spans="1:18" s="1" customFormat="1" ht="30" customHeight="1" thickTop="1">
      <c r="A5" s="833" t="s">
        <v>234</v>
      </c>
      <c r="B5" s="837" t="s">
        <v>235</v>
      </c>
      <c r="C5" s="837" t="s">
        <v>105</v>
      </c>
      <c r="D5" s="837" t="s">
        <v>104</v>
      </c>
      <c r="E5" s="835" t="s">
        <v>248</v>
      </c>
      <c r="F5" s="960"/>
      <c r="G5" s="836"/>
      <c r="H5" s="837" t="s">
        <v>249</v>
      </c>
      <c r="I5" s="965" t="s">
        <v>250</v>
      </c>
      <c r="J5" s="835" t="s">
        <v>98</v>
      </c>
      <c r="K5" s="960"/>
      <c r="L5" s="960"/>
      <c r="M5" s="836"/>
      <c r="N5" s="967" t="s">
        <v>469</v>
      </c>
      <c r="O5" s="835" t="s">
        <v>28</v>
      </c>
      <c r="P5" s="845"/>
    </row>
    <row r="6" spans="1:18" s="1" customFormat="1" ht="57" customHeight="1" thickBot="1">
      <c r="A6" s="834"/>
      <c r="B6" s="841"/>
      <c r="C6" s="841"/>
      <c r="D6" s="841"/>
      <c r="E6" s="221" t="s">
        <v>251</v>
      </c>
      <c r="F6" s="221" t="s">
        <v>252</v>
      </c>
      <c r="G6" s="221" t="s">
        <v>253</v>
      </c>
      <c r="H6" s="841"/>
      <c r="I6" s="966"/>
      <c r="J6" s="385" t="s">
        <v>325</v>
      </c>
      <c r="K6" s="968" t="s">
        <v>326</v>
      </c>
      <c r="L6" s="969"/>
      <c r="M6" s="62" t="s">
        <v>254</v>
      </c>
      <c r="N6" s="843"/>
      <c r="O6" s="133" t="s">
        <v>162</v>
      </c>
      <c r="P6" s="134" t="s">
        <v>163</v>
      </c>
    </row>
    <row r="7" spans="1:18" s="1" customFormat="1" ht="45" customHeight="1" thickTop="1" thickBot="1">
      <c r="A7" s="48">
        <v>1</v>
      </c>
      <c r="B7" s="536" t="s">
        <v>470</v>
      </c>
      <c r="C7" s="554">
        <v>55</v>
      </c>
      <c r="D7" s="555">
        <v>23743</v>
      </c>
      <c r="E7" s="49"/>
      <c r="F7" s="49" t="s">
        <v>262</v>
      </c>
      <c r="G7" s="49"/>
      <c r="H7" s="49" t="s">
        <v>263</v>
      </c>
      <c r="I7" s="51" t="s">
        <v>108</v>
      </c>
      <c r="J7" s="59" t="s">
        <v>522</v>
      </c>
      <c r="K7" s="961" t="s">
        <v>106</v>
      </c>
      <c r="L7" s="962"/>
      <c r="M7" s="49"/>
      <c r="N7" s="534" t="s">
        <v>523</v>
      </c>
      <c r="O7" s="49" t="s">
        <v>262</v>
      </c>
      <c r="P7" s="52"/>
    </row>
    <row r="8" spans="1:18" s="27" customFormat="1" ht="35.1" customHeight="1" thickTop="1">
      <c r="A8" s="418"/>
      <c r="B8" s="390"/>
      <c r="C8" s="390"/>
      <c r="D8" s="391"/>
      <c r="E8" s="391"/>
      <c r="F8" s="391"/>
      <c r="G8" s="391"/>
      <c r="H8" s="391"/>
      <c r="I8" s="391"/>
      <c r="J8" s="391"/>
      <c r="K8" s="963"/>
      <c r="L8" s="964"/>
      <c r="M8" s="391"/>
      <c r="N8" s="391"/>
      <c r="O8" s="391"/>
      <c r="P8" s="393"/>
    </row>
    <row r="9" spans="1:18" s="27" customFormat="1" ht="35.1" customHeight="1">
      <c r="A9" s="419"/>
      <c r="B9" s="396"/>
      <c r="C9" s="396"/>
      <c r="D9" s="397"/>
      <c r="E9" s="397"/>
      <c r="F9" s="397"/>
      <c r="G9" s="397"/>
      <c r="H9" s="397"/>
      <c r="I9" s="397"/>
      <c r="J9" s="397"/>
      <c r="K9" s="954"/>
      <c r="L9" s="955"/>
      <c r="M9" s="397"/>
      <c r="N9" s="397"/>
      <c r="O9" s="397"/>
      <c r="P9" s="399"/>
    </row>
    <row r="10" spans="1:18" s="27" customFormat="1" ht="35.1" customHeight="1">
      <c r="A10" s="419"/>
      <c r="B10" s="396"/>
      <c r="C10" s="396"/>
      <c r="D10" s="397"/>
      <c r="E10" s="397"/>
      <c r="F10" s="397"/>
      <c r="G10" s="397"/>
      <c r="H10" s="397"/>
      <c r="I10" s="398"/>
      <c r="J10" s="397"/>
      <c r="K10" s="954"/>
      <c r="L10" s="955"/>
      <c r="M10" s="397"/>
      <c r="N10" s="397"/>
      <c r="O10" s="397"/>
      <c r="P10" s="399"/>
    </row>
    <row r="11" spans="1:18" s="27" customFormat="1" ht="35.1" customHeight="1">
      <c r="A11" s="419"/>
      <c r="B11" s="396"/>
      <c r="C11" s="396"/>
      <c r="D11" s="397"/>
      <c r="E11" s="397"/>
      <c r="F11" s="397"/>
      <c r="G11" s="397"/>
      <c r="H11" s="397"/>
      <c r="I11" s="397"/>
      <c r="J11" s="397"/>
      <c r="K11" s="954"/>
      <c r="L11" s="955"/>
      <c r="M11" s="397"/>
      <c r="N11" s="397"/>
      <c r="O11" s="397"/>
      <c r="P11" s="399"/>
    </row>
    <row r="12" spans="1:18" s="27" customFormat="1" ht="35.1" customHeight="1">
      <c r="A12" s="419"/>
      <c r="B12" s="396"/>
      <c r="C12" s="396"/>
      <c r="D12" s="397"/>
      <c r="E12" s="397"/>
      <c r="F12" s="397"/>
      <c r="G12" s="397"/>
      <c r="H12" s="397"/>
      <c r="I12" s="397"/>
      <c r="J12" s="397"/>
      <c r="K12" s="954"/>
      <c r="L12" s="955"/>
      <c r="M12" s="397"/>
      <c r="N12" s="397"/>
      <c r="O12" s="397"/>
      <c r="P12" s="399"/>
    </row>
    <row r="13" spans="1:18" s="27" customFormat="1" ht="35.1" customHeight="1">
      <c r="A13" s="419"/>
      <c r="B13" s="396"/>
      <c r="C13" s="396"/>
      <c r="D13" s="397"/>
      <c r="E13" s="397"/>
      <c r="F13" s="397"/>
      <c r="G13" s="397"/>
      <c r="H13" s="397"/>
      <c r="I13" s="397"/>
      <c r="J13" s="397"/>
      <c r="K13" s="954"/>
      <c r="L13" s="955"/>
      <c r="M13" s="397"/>
      <c r="N13" s="397"/>
      <c r="O13" s="397"/>
      <c r="P13" s="399"/>
    </row>
    <row r="14" spans="1:18" s="27" customFormat="1" ht="35.1" customHeight="1">
      <c r="A14" s="419"/>
      <c r="B14" s="396"/>
      <c r="C14" s="396"/>
      <c r="D14" s="397"/>
      <c r="E14" s="397"/>
      <c r="F14" s="397"/>
      <c r="G14" s="397"/>
      <c r="H14" s="397"/>
      <c r="I14" s="397"/>
      <c r="J14" s="397"/>
      <c r="K14" s="954"/>
      <c r="L14" s="955"/>
      <c r="M14" s="397"/>
      <c r="N14" s="397"/>
      <c r="O14" s="397"/>
      <c r="P14" s="399"/>
    </row>
    <row r="15" spans="1:18" s="27" customFormat="1" ht="35.1" customHeight="1">
      <c r="A15" s="419"/>
      <c r="B15" s="396"/>
      <c r="C15" s="396"/>
      <c r="D15" s="397"/>
      <c r="E15" s="397"/>
      <c r="F15" s="397"/>
      <c r="G15" s="397"/>
      <c r="H15" s="397"/>
      <c r="I15" s="397"/>
      <c r="J15" s="397"/>
      <c r="K15" s="954"/>
      <c r="L15" s="955"/>
      <c r="M15" s="397"/>
      <c r="N15" s="397"/>
      <c r="O15" s="397"/>
      <c r="P15" s="399"/>
    </row>
    <row r="16" spans="1:18" s="27" customFormat="1" ht="35.1" customHeight="1" thickBot="1">
      <c r="A16" s="420"/>
      <c r="B16" s="402"/>
      <c r="C16" s="402"/>
      <c r="D16" s="403"/>
      <c r="E16" s="403"/>
      <c r="F16" s="403"/>
      <c r="G16" s="403"/>
      <c r="H16" s="403"/>
      <c r="I16" s="403"/>
      <c r="J16" s="403"/>
      <c r="K16" s="956"/>
      <c r="L16" s="957"/>
      <c r="M16" s="403"/>
      <c r="N16" s="403"/>
      <c r="O16" s="403"/>
      <c r="P16" s="405"/>
    </row>
    <row r="17" spans="1:16" s="27" customFormat="1" ht="35.1" customHeight="1" thickTop="1" thickBot="1">
      <c r="A17" s="55" t="s">
        <v>103</v>
      </c>
      <c r="B17" s="60"/>
      <c r="C17" s="60"/>
      <c r="D17" s="56">
        <f>COUNTIF(A8:A16,"*")</f>
        <v>0</v>
      </c>
      <c r="E17" s="56"/>
      <c r="F17" s="56"/>
      <c r="G17" s="56"/>
      <c r="H17" s="56"/>
      <c r="I17" s="56"/>
      <c r="J17" s="56"/>
      <c r="K17" s="958"/>
      <c r="L17" s="959"/>
      <c r="M17" s="56"/>
      <c r="N17" s="56"/>
      <c r="O17" s="56"/>
      <c r="P17" s="58"/>
    </row>
    <row r="18" spans="1:16" ht="14.25" thickTop="1"/>
  </sheetData>
  <mergeCells count="27">
    <mergeCell ref="N5:N6"/>
    <mergeCell ref="O5:P5"/>
    <mergeCell ref="L2:M2"/>
    <mergeCell ref="C3:D3"/>
    <mergeCell ref="L3:M3"/>
    <mergeCell ref="N3:P3"/>
    <mergeCell ref="L4:M4"/>
    <mergeCell ref="K6:L6"/>
    <mergeCell ref="K12:L12"/>
    <mergeCell ref="A5:A6"/>
    <mergeCell ref="C5:C6"/>
    <mergeCell ref="D5:D6"/>
    <mergeCell ref="E5:G5"/>
    <mergeCell ref="H5:H6"/>
    <mergeCell ref="B5:B6"/>
    <mergeCell ref="K7:L7"/>
    <mergeCell ref="K8:L8"/>
    <mergeCell ref="K9:L9"/>
    <mergeCell ref="K10:L10"/>
    <mergeCell ref="K11:L11"/>
    <mergeCell ref="J5:M5"/>
    <mergeCell ref="I5:I6"/>
    <mergeCell ref="K13:L13"/>
    <mergeCell ref="K14:L14"/>
    <mergeCell ref="K15:L15"/>
    <mergeCell ref="K16:L16"/>
    <mergeCell ref="K17:L17"/>
  </mergeCells>
  <phoneticPr fontId="2"/>
  <pageMargins left="0.39370078740157483" right="0.19685039370078741" top="0.78740157480314965" bottom="0.59055118110236227" header="0.51181102362204722" footer="0.51181102362204722"/>
  <pageSetup paperSize="9" scale="59" orientation="portrait" cellComments="asDisplayed" horizont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0"/>
  <sheetViews>
    <sheetView showGridLines="0" view="pageBreakPreview" zoomScaleNormal="100" zoomScaleSheetLayoutView="100" workbookViewId="0">
      <selection sqref="A1:E1"/>
    </sheetView>
  </sheetViews>
  <sheetFormatPr defaultColWidth="8.875" defaultRowHeight="27" customHeight="1"/>
  <cols>
    <col min="1" max="1" width="3.75" style="507" customWidth="1"/>
    <col min="2" max="2" width="21.875" style="1" customWidth="1"/>
    <col min="3" max="4" width="10.75" style="507" customWidth="1"/>
    <col min="5" max="5" width="38.5" style="507" customWidth="1"/>
    <col min="6" max="6" width="8.875" style="507"/>
    <col min="7" max="7" width="9" style="507" hidden="1" customWidth="1"/>
    <col min="8" max="16384" width="8.875" style="507"/>
  </cols>
  <sheetData>
    <row r="1" spans="1:7" ht="32.25" customHeight="1">
      <c r="A1" s="973" t="s">
        <v>525</v>
      </c>
      <c r="B1" s="973"/>
      <c r="C1" s="973"/>
      <c r="D1" s="973"/>
      <c r="E1" s="973"/>
      <c r="G1" s="507" t="s">
        <v>526</v>
      </c>
    </row>
    <row r="2" spans="1:7" ht="15" thickBot="1">
      <c r="B2" s="582"/>
      <c r="G2" s="507" t="s">
        <v>527</v>
      </c>
    </row>
    <row r="3" spans="1:7" ht="32.25" customHeight="1" thickTop="1" thickBot="1">
      <c r="B3" s="974" t="s">
        <v>528</v>
      </c>
      <c r="C3" s="976" t="s">
        <v>529</v>
      </c>
      <c r="D3" s="977"/>
      <c r="E3" s="583"/>
    </row>
    <row r="4" spans="1:7" ht="32.25" customHeight="1" thickTop="1" thickBot="1">
      <c r="B4" s="975"/>
      <c r="C4" s="978" t="s">
        <v>530</v>
      </c>
      <c r="D4" s="979"/>
      <c r="E4" s="583"/>
    </row>
    <row r="5" spans="1:7" ht="32.25" customHeight="1" thickTop="1" thickBot="1">
      <c r="B5" s="975"/>
      <c r="C5" s="980" t="s">
        <v>531</v>
      </c>
      <c r="D5" s="981"/>
      <c r="E5" s="587"/>
    </row>
    <row r="6" spans="1:7" ht="65.25" customHeight="1" thickTop="1" thickBot="1">
      <c r="B6" s="584" t="s">
        <v>532</v>
      </c>
      <c r="C6" s="982"/>
      <c r="D6" s="983"/>
      <c r="E6" s="984"/>
    </row>
    <row r="7" spans="1:7" ht="38.25" customHeight="1" thickTop="1" thickBot="1">
      <c r="B7" s="985" t="s">
        <v>533</v>
      </c>
      <c r="C7" s="987" t="s">
        <v>534</v>
      </c>
      <c r="D7" s="988"/>
      <c r="E7" s="588"/>
    </row>
    <row r="8" spans="1:7" ht="30.75" customHeight="1" thickTop="1" thickBot="1">
      <c r="B8" s="986"/>
      <c r="C8" s="980" t="s">
        <v>535</v>
      </c>
      <c r="D8" s="989"/>
      <c r="E8" s="587"/>
    </row>
    <row r="9" spans="1:7" ht="66.75" customHeight="1" thickTop="1" thickBot="1">
      <c r="B9" s="575" t="s">
        <v>536</v>
      </c>
      <c r="C9" s="990" t="s">
        <v>537</v>
      </c>
      <c r="D9" s="991"/>
      <c r="E9" s="587"/>
    </row>
    <row r="10" spans="1:7" ht="49.5" customHeight="1" thickTop="1" thickBot="1">
      <c r="B10" s="585" t="s">
        <v>538</v>
      </c>
      <c r="C10" s="970"/>
      <c r="D10" s="971"/>
      <c r="E10" s="972"/>
    </row>
    <row r="11" spans="1:7" ht="72.75" customHeight="1" thickTop="1" thickBot="1">
      <c r="A11" s="2"/>
      <c r="B11" s="585" t="s">
        <v>539</v>
      </c>
      <c r="C11" s="970"/>
      <c r="D11" s="971"/>
      <c r="E11" s="972"/>
    </row>
    <row r="12" spans="1:7" ht="27" customHeight="1">
      <c r="B12" s="9"/>
    </row>
    <row r="13" spans="1:7" ht="27" customHeight="1">
      <c r="B13" s="9"/>
    </row>
    <row r="14" spans="1:7" ht="27" customHeight="1">
      <c r="B14" s="9"/>
    </row>
    <row r="15" spans="1:7" ht="27" customHeight="1">
      <c r="B15" s="9"/>
    </row>
    <row r="16" spans="1:7" ht="27" customHeight="1">
      <c r="B16" s="9"/>
    </row>
    <row r="17" spans="2:2" ht="27" customHeight="1">
      <c r="B17" s="9"/>
    </row>
    <row r="18" spans="2:2" ht="27" customHeight="1">
      <c r="B18" s="9"/>
    </row>
    <row r="19" spans="2:2" ht="27" customHeight="1">
      <c r="B19" s="9"/>
    </row>
    <row r="20" spans="2:2" ht="27" customHeight="1">
      <c r="B20" s="9"/>
    </row>
    <row r="21" spans="2:2" ht="27" customHeight="1">
      <c r="B21" s="9"/>
    </row>
    <row r="22" spans="2:2" ht="27" customHeight="1">
      <c r="B22" s="9"/>
    </row>
    <row r="23" spans="2:2" ht="27" customHeight="1">
      <c r="B23" s="9"/>
    </row>
    <row r="24" spans="2:2" ht="27" customHeight="1">
      <c r="B24" s="9"/>
    </row>
    <row r="25" spans="2:2" ht="27" customHeight="1">
      <c r="B25" s="9"/>
    </row>
    <row r="26" spans="2:2" ht="27" customHeight="1">
      <c r="B26" s="9"/>
    </row>
    <row r="27" spans="2:2" ht="27" customHeight="1">
      <c r="B27" s="9"/>
    </row>
    <row r="28" spans="2:2" ht="27" customHeight="1">
      <c r="B28" s="9"/>
    </row>
    <row r="29" spans="2:2" ht="27" customHeight="1">
      <c r="B29" s="9"/>
    </row>
    <row r="30" spans="2:2" ht="27" customHeight="1">
      <c r="B30" s="9"/>
    </row>
  </sheetData>
  <mergeCells count="12">
    <mergeCell ref="C11:E11"/>
    <mergeCell ref="A1:E1"/>
    <mergeCell ref="B3:B5"/>
    <mergeCell ref="C3:D3"/>
    <mergeCell ref="C4:D4"/>
    <mergeCell ref="C5:D5"/>
    <mergeCell ref="C6:E6"/>
    <mergeCell ref="B7:B8"/>
    <mergeCell ref="C7:D7"/>
    <mergeCell ref="C8:D8"/>
    <mergeCell ref="C9:D9"/>
    <mergeCell ref="C10:E10"/>
  </mergeCells>
  <phoneticPr fontId="2"/>
  <dataValidations count="1">
    <dataValidation type="list" allowBlank="1" showInputMessage="1" showErrorMessage="1" sqref="E7 E3:E4">
      <formula1>$G$1:$G$2</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0"/>
  <sheetViews>
    <sheetView showGridLines="0" view="pageBreakPreview" zoomScale="70" zoomScaleNormal="85" zoomScaleSheetLayoutView="70" workbookViewId="0"/>
  </sheetViews>
  <sheetFormatPr defaultRowHeight="13.5"/>
  <cols>
    <col min="1" max="1" width="2.75" style="465" customWidth="1"/>
    <col min="2" max="2" width="5" style="465" customWidth="1"/>
    <col min="3" max="3" width="17.75" style="465" customWidth="1"/>
    <col min="4" max="4" width="13.5" style="465" customWidth="1"/>
    <col min="5" max="5" width="40.75" style="465" customWidth="1"/>
    <col min="6" max="6" width="16.875" style="469" customWidth="1"/>
    <col min="7" max="7" width="5.75" style="465" customWidth="1"/>
    <col min="8" max="8" width="9.125" style="465" customWidth="1"/>
    <col min="9" max="9" width="12" style="494" customWidth="1"/>
    <col min="10" max="256" width="8.875" style="465"/>
    <col min="257" max="257" width="2.75" style="465" customWidth="1"/>
    <col min="258" max="258" width="5" style="465" customWidth="1"/>
    <col min="259" max="259" width="17.75" style="465" customWidth="1"/>
    <col min="260" max="260" width="13.5" style="465" customWidth="1"/>
    <col min="261" max="261" width="40.75" style="465" customWidth="1"/>
    <col min="262" max="262" width="16.875" style="465" customWidth="1"/>
    <col min="263" max="263" width="5.75" style="465" customWidth="1"/>
    <col min="264" max="264" width="9.125" style="465" customWidth="1"/>
    <col min="265" max="265" width="12" style="465" customWidth="1"/>
    <col min="266" max="512" width="8.875" style="465"/>
    <col min="513" max="513" width="2.75" style="465" customWidth="1"/>
    <col min="514" max="514" width="5" style="465" customWidth="1"/>
    <col min="515" max="515" width="17.75" style="465" customWidth="1"/>
    <col min="516" max="516" width="13.5" style="465" customWidth="1"/>
    <col min="517" max="517" width="40.75" style="465" customWidth="1"/>
    <col min="518" max="518" width="16.875" style="465" customWidth="1"/>
    <col min="519" max="519" width="5.75" style="465" customWidth="1"/>
    <col min="520" max="520" width="9.125" style="465" customWidth="1"/>
    <col min="521" max="521" width="12" style="465" customWidth="1"/>
    <col min="522" max="768" width="8.875" style="465"/>
    <col min="769" max="769" width="2.75" style="465" customWidth="1"/>
    <col min="770" max="770" width="5" style="465" customWidth="1"/>
    <col min="771" max="771" width="17.75" style="465" customWidth="1"/>
    <col min="772" max="772" width="13.5" style="465" customWidth="1"/>
    <col min="773" max="773" width="40.75" style="465" customWidth="1"/>
    <col min="774" max="774" width="16.875" style="465" customWidth="1"/>
    <col min="775" max="775" width="5.75" style="465" customWidth="1"/>
    <col min="776" max="776" width="9.125" style="465" customWidth="1"/>
    <col min="777" max="777" width="12" style="465" customWidth="1"/>
    <col min="778" max="1024" width="8.875" style="465"/>
    <col min="1025" max="1025" width="2.75" style="465" customWidth="1"/>
    <col min="1026" max="1026" width="5" style="465" customWidth="1"/>
    <col min="1027" max="1027" width="17.75" style="465" customWidth="1"/>
    <col min="1028" max="1028" width="13.5" style="465" customWidth="1"/>
    <col min="1029" max="1029" width="40.75" style="465" customWidth="1"/>
    <col min="1030" max="1030" width="16.875" style="465" customWidth="1"/>
    <col min="1031" max="1031" width="5.75" style="465" customWidth="1"/>
    <col min="1032" max="1032" width="9.125" style="465" customWidth="1"/>
    <col min="1033" max="1033" width="12" style="465" customWidth="1"/>
    <col min="1034" max="1280" width="8.875" style="465"/>
    <col min="1281" max="1281" width="2.75" style="465" customWidth="1"/>
    <col min="1282" max="1282" width="5" style="465" customWidth="1"/>
    <col min="1283" max="1283" width="17.75" style="465" customWidth="1"/>
    <col min="1284" max="1284" width="13.5" style="465" customWidth="1"/>
    <col min="1285" max="1285" width="40.75" style="465" customWidth="1"/>
    <col min="1286" max="1286" width="16.875" style="465" customWidth="1"/>
    <col min="1287" max="1287" width="5.75" style="465" customWidth="1"/>
    <col min="1288" max="1288" width="9.125" style="465" customWidth="1"/>
    <col min="1289" max="1289" width="12" style="465" customWidth="1"/>
    <col min="1290" max="1536" width="8.875" style="465"/>
    <col min="1537" max="1537" width="2.75" style="465" customWidth="1"/>
    <col min="1538" max="1538" width="5" style="465" customWidth="1"/>
    <col min="1539" max="1539" width="17.75" style="465" customWidth="1"/>
    <col min="1540" max="1540" width="13.5" style="465" customWidth="1"/>
    <col min="1541" max="1541" width="40.75" style="465" customWidth="1"/>
    <col min="1542" max="1542" width="16.875" style="465" customWidth="1"/>
    <col min="1543" max="1543" width="5.75" style="465" customWidth="1"/>
    <col min="1544" max="1544" width="9.125" style="465" customWidth="1"/>
    <col min="1545" max="1545" width="12" style="465" customWidth="1"/>
    <col min="1546" max="1792" width="8.875" style="465"/>
    <col min="1793" max="1793" width="2.75" style="465" customWidth="1"/>
    <col min="1794" max="1794" width="5" style="465" customWidth="1"/>
    <col min="1795" max="1795" width="17.75" style="465" customWidth="1"/>
    <col min="1796" max="1796" width="13.5" style="465" customWidth="1"/>
    <col min="1797" max="1797" width="40.75" style="465" customWidth="1"/>
    <col min="1798" max="1798" width="16.875" style="465" customWidth="1"/>
    <col min="1799" max="1799" width="5.75" style="465" customWidth="1"/>
    <col min="1800" max="1800" width="9.125" style="465" customWidth="1"/>
    <col min="1801" max="1801" width="12" style="465" customWidth="1"/>
    <col min="1802" max="2048" width="8.875" style="465"/>
    <col min="2049" max="2049" width="2.75" style="465" customWidth="1"/>
    <col min="2050" max="2050" width="5" style="465" customWidth="1"/>
    <col min="2051" max="2051" width="17.75" style="465" customWidth="1"/>
    <col min="2052" max="2052" width="13.5" style="465" customWidth="1"/>
    <col min="2053" max="2053" width="40.75" style="465" customWidth="1"/>
    <col min="2054" max="2054" width="16.875" style="465" customWidth="1"/>
    <col min="2055" max="2055" width="5.75" style="465" customWidth="1"/>
    <col min="2056" max="2056" width="9.125" style="465" customWidth="1"/>
    <col min="2057" max="2057" width="12" style="465" customWidth="1"/>
    <col min="2058" max="2304" width="8.875" style="465"/>
    <col min="2305" max="2305" width="2.75" style="465" customWidth="1"/>
    <col min="2306" max="2306" width="5" style="465" customWidth="1"/>
    <col min="2307" max="2307" width="17.75" style="465" customWidth="1"/>
    <col min="2308" max="2308" width="13.5" style="465" customWidth="1"/>
    <col min="2309" max="2309" width="40.75" style="465" customWidth="1"/>
    <col min="2310" max="2310" width="16.875" style="465" customWidth="1"/>
    <col min="2311" max="2311" width="5.75" style="465" customWidth="1"/>
    <col min="2312" max="2312" width="9.125" style="465" customWidth="1"/>
    <col min="2313" max="2313" width="12" style="465" customWidth="1"/>
    <col min="2314" max="2560" width="8.875" style="465"/>
    <col min="2561" max="2561" width="2.75" style="465" customWidth="1"/>
    <col min="2562" max="2562" width="5" style="465" customWidth="1"/>
    <col min="2563" max="2563" width="17.75" style="465" customWidth="1"/>
    <col min="2564" max="2564" width="13.5" style="465" customWidth="1"/>
    <col min="2565" max="2565" width="40.75" style="465" customWidth="1"/>
    <col min="2566" max="2566" width="16.875" style="465" customWidth="1"/>
    <col min="2567" max="2567" width="5.75" style="465" customWidth="1"/>
    <col min="2568" max="2568" width="9.125" style="465" customWidth="1"/>
    <col min="2569" max="2569" width="12" style="465" customWidth="1"/>
    <col min="2570" max="2816" width="8.875" style="465"/>
    <col min="2817" max="2817" width="2.75" style="465" customWidth="1"/>
    <col min="2818" max="2818" width="5" style="465" customWidth="1"/>
    <col min="2819" max="2819" width="17.75" style="465" customWidth="1"/>
    <col min="2820" max="2820" width="13.5" style="465" customWidth="1"/>
    <col min="2821" max="2821" width="40.75" style="465" customWidth="1"/>
    <col min="2822" max="2822" width="16.875" style="465" customWidth="1"/>
    <col min="2823" max="2823" width="5.75" style="465" customWidth="1"/>
    <col min="2824" max="2824" width="9.125" style="465" customWidth="1"/>
    <col min="2825" max="2825" width="12" style="465" customWidth="1"/>
    <col min="2826" max="3072" width="8.875" style="465"/>
    <col min="3073" max="3073" width="2.75" style="465" customWidth="1"/>
    <col min="3074" max="3074" width="5" style="465" customWidth="1"/>
    <col min="3075" max="3075" width="17.75" style="465" customWidth="1"/>
    <col min="3076" max="3076" width="13.5" style="465" customWidth="1"/>
    <col min="3077" max="3077" width="40.75" style="465" customWidth="1"/>
    <col min="3078" max="3078" width="16.875" style="465" customWidth="1"/>
    <col min="3079" max="3079" width="5.75" style="465" customWidth="1"/>
    <col min="3080" max="3080" width="9.125" style="465" customWidth="1"/>
    <col min="3081" max="3081" width="12" style="465" customWidth="1"/>
    <col min="3082" max="3328" width="8.875" style="465"/>
    <col min="3329" max="3329" width="2.75" style="465" customWidth="1"/>
    <col min="3330" max="3330" width="5" style="465" customWidth="1"/>
    <col min="3331" max="3331" width="17.75" style="465" customWidth="1"/>
    <col min="3332" max="3332" width="13.5" style="465" customWidth="1"/>
    <col min="3333" max="3333" width="40.75" style="465" customWidth="1"/>
    <col min="3334" max="3334" width="16.875" style="465" customWidth="1"/>
    <col min="3335" max="3335" width="5.75" style="465" customWidth="1"/>
    <col min="3336" max="3336" width="9.125" style="465" customWidth="1"/>
    <col min="3337" max="3337" width="12" style="465" customWidth="1"/>
    <col min="3338" max="3584" width="8.875" style="465"/>
    <col min="3585" max="3585" width="2.75" style="465" customWidth="1"/>
    <col min="3586" max="3586" width="5" style="465" customWidth="1"/>
    <col min="3587" max="3587" width="17.75" style="465" customWidth="1"/>
    <col min="3588" max="3588" width="13.5" style="465" customWidth="1"/>
    <col min="3589" max="3589" width="40.75" style="465" customWidth="1"/>
    <col min="3590" max="3590" width="16.875" style="465" customWidth="1"/>
    <col min="3591" max="3591" width="5.75" style="465" customWidth="1"/>
    <col min="3592" max="3592" width="9.125" style="465" customWidth="1"/>
    <col min="3593" max="3593" width="12" style="465" customWidth="1"/>
    <col min="3594" max="3840" width="8.875" style="465"/>
    <col min="3841" max="3841" width="2.75" style="465" customWidth="1"/>
    <col min="3842" max="3842" width="5" style="465" customWidth="1"/>
    <col min="3843" max="3843" width="17.75" style="465" customWidth="1"/>
    <col min="3844" max="3844" width="13.5" style="465" customWidth="1"/>
    <col min="3845" max="3845" width="40.75" style="465" customWidth="1"/>
    <col min="3846" max="3846" width="16.875" style="465" customWidth="1"/>
    <col min="3847" max="3847" width="5.75" style="465" customWidth="1"/>
    <col min="3848" max="3848" width="9.125" style="465" customWidth="1"/>
    <col min="3849" max="3849" width="12" style="465" customWidth="1"/>
    <col min="3850" max="4096" width="8.875" style="465"/>
    <col min="4097" max="4097" width="2.75" style="465" customWidth="1"/>
    <col min="4098" max="4098" width="5" style="465" customWidth="1"/>
    <col min="4099" max="4099" width="17.75" style="465" customWidth="1"/>
    <col min="4100" max="4100" width="13.5" style="465" customWidth="1"/>
    <col min="4101" max="4101" width="40.75" style="465" customWidth="1"/>
    <col min="4102" max="4102" width="16.875" style="465" customWidth="1"/>
    <col min="4103" max="4103" width="5.75" style="465" customWidth="1"/>
    <col min="4104" max="4104" width="9.125" style="465" customWidth="1"/>
    <col min="4105" max="4105" width="12" style="465" customWidth="1"/>
    <col min="4106" max="4352" width="8.875" style="465"/>
    <col min="4353" max="4353" width="2.75" style="465" customWidth="1"/>
    <col min="4354" max="4354" width="5" style="465" customWidth="1"/>
    <col min="4355" max="4355" width="17.75" style="465" customWidth="1"/>
    <col min="4356" max="4356" width="13.5" style="465" customWidth="1"/>
    <col min="4357" max="4357" width="40.75" style="465" customWidth="1"/>
    <col min="4358" max="4358" width="16.875" style="465" customWidth="1"/>
    <col min="4359" max="4359" width="5.75" style="465" customWidth="1"/>
    <col min="4360" max="4360" width="9.125" style="465" customWidth="1"/>
    <col min="4361" max="4361" width="12" style="465" customWidth="1"/>
    <col min="4362" max="4608" width="8.875" style="465"/>
    <col min="4609" max="4609" width="2.75" style="465" customWidth="1"/>
    <col min="4610" max="4610" width="5" style="465" customWidth="1"/>
    <col min="4611" max="4611" width="17.75" style="465" customWidth="1"/>
    <col min="4612" max="4612" width="13.5" style="465" customWidth="1"/>
    <col min="4613" max="4613" width="40.75" style="465" customWidth="1"/>
    <col min="4614" max="4614" width="16.875" style="465" customWidth="1"/>
    <col min="4615" max="4615" width="5.75" style="465" customWidth="1"/>
    <col min="4616" max="4616" width="9.125" style="465" customWidth="1"/>
    <col min="4617" max="4617" width="12" style="465" customWidth="1"/>
    <col min="4618" max="4864" width="8.875" style="465"/>
    <col min="4865" max="4865" width="2.75" style="465" customWidth="1"/>
    <col min="4866" max="4866" width="5" style="465" customWidth="1"/>
    <col min="4867" max="4867" width="17.75" style="465" customWidth="1"/>
    <col min="4868" max="4868" width="13.5" style="465" customWidth="1"/>
    <col min="4869" max="4869" width="40.75" style="465" customWidth="1"/>
    <col min="4870" max="4870" width="16.875" style="465" customWidth="1"/>
    <col min="4871" max="4871" width="5.75" style="465" customWidth="1"/>
    <col min="4872" max="4872" width="9.125" style="465" customWidth="1"/>
    <col min="4873" max="4873" width="12" style="465" customWidth="1"/>
    <col min="4874" max="5120" width="8.875" style="465"/>
    <col min="5121" max="5121" width="2.75" style="465" customWidth="1"/>
    <col min="5122" max="5122" width="5" style="465" customWidth="1"/>
    <col min="5123" max="5123" width="17.75" style="465" customWidth="1"/>
    <col min="5124" max="5124" width="13.5" style="465" customWidth="1"/>
    <col min="5125" max="5125" width="40.75" style="465" customWidth="1"/>
    <col min="5126" max="5126" width="16.875" style="465" customWidth="1"/>
    <col min="5127" max="5127" width="5.75" style="465" customWidth="1"/>
    <col min="5128" max="5128" width="9.125" style="465" customWidth="1"/>
    <col min="5129" max="5129" width="12" style="465" customWidth="1"/>
    <col min="5130" max="5376" width="8.875" style="465"/>
    <col min="5377" max="5377" width="2.75" style="465" customWidth="1"/>
    <col min="5378" max="5378" width="5" style="465" customWidth="1"/>
    <col min="5379" max="5379" width="17.75" style="465" customWidth="1"/>
    <col min="5380" max="5380" width="13.5" style="465" customWidth="1"/>
    <col min="5381" max="5381" width="40.75" style="465" customWidth="1"/>
    <col min="5382" max="5382" width="16.875" style="465" customWidth="1"/>
    <col min="5383" max="5383" width="5.75" style="465" customWidth="1"/>
    <col min="5384" max="5384" width="9.125" style="465" customWidth="1"/>
    <col min="5385" max="5385" width="12" style="465" customWidth="1"/>
    <col min="5386" max="5632" width="8.875" style="465"/>
    <col min="5633" max="5633" width="2.75" style="465" customWidth="1"/>
    <col min="5634" max="5634" width="5" style="465" customWidth="1"/>
    <col min="5635" max="5635" width="17.75" style="465" customWidth="1"/>
    <col min="5636" max="5636" width="13.5" style="465" customWidth="1"/>
    <col min="5637" max="5637" width="40.75" style="465" customWidth="1"/>
    <col min="5638" max="5638" width="16.875" style="465" customWidth="1"/>
    <col min="5639" max="5639" width="5.75" style="465" customWidth="1"/>
    <col min="5640" max="5640" width="9.125" style="465" customWidth="1"/>
    <col min="5641" max="5641" width="12" style="465" customWidth="1"/>
    <col min="5642" max="5888" width="8.875" style="465"/>
    <col min="5889" max="5889" width="2.75" style="465" customWidth="1"/>
    <col min="5890" max="5890" width="5" style="465" customWidth="1"/>
    <col min="5891" max="5891" width="17.75" style="465" customWidth="1"/>
    <col min="5892" max="5892" width="13.5" style="465" customWidth="1"/>
    <col min="5893" max="5893" width="40.75" style="465" customWidth="1"/>
    <col min="5894" max="5894" width="16.875" style="465" customWidth="1"/>
    <col min="5895" max="5895" width="5.75" style="465" customWidth="1"/>
    <col min="5896" max="5896" width="9.125" style="465" customWidth="1"/>
    <col min="5897" max="5897" width="12" style="465" customWidth="1"/>
    <col min="5898" max="6144" width="8.875" style="465"/>
    <col min="6145" max="6145" width="2.75" style="465" customWidth="1"/>
    <col min="6146" max="6146" width="5" style="465" customWidth="1"/>
    <col min="6147" max="6147" width="17.75" style="465" customWidth="1"/>
    <col min="6148" max="6148" width="13.5" style="465" customWidth="1"/>
    <col min="6149" max="6149" width="40.75" style="465" customWidth="1"/>
    <col min="6150" max="6150" width="16.875" style="465" customWidth="1"/>
    <col min="6151" max="6151" width="5.75" style="465" customWidth="1"/>
    <col min="6152" max="6152" width="9.125" style="465" customWidth="1"/>
    <col min="6153" max="6153" width="12" style="465" customWidth="1"/>
    <col min="6154" max="6400" width="8.875" style="465"/>
    <col min="6401" max="6401" width="2.75" style="465" customWidth="1"/>
    <col min="6402" max="6402" width="5" style="465" customWidth="1"/>
    <col min="6403" max="6403" width="17.75" style="465" customWidth="1"/>
    <col min="6404" max="6404" width="13.5" style="465" customWidth="1"/>
    <col min="6405" max="6405" width="40.75" style="465" customWidth="1"/>
    <col min="6406" max="6406" width="16.875" style="465" customWidth="1"/>
    <col min="6407" max="6407" width="5.75" style="465" customWidth="1"/>
    <col min="6408" max="6408" width="9.125" style="465" customWidth="1"/>
    <col min="6409" max="6409" width="12" style="465" customWidth="1"/>
    <col min="6410" max="6656" width="8.875" style="465"/>
    <col min="6657" max="6657" width="2.75" style="465" customWidth="1"/>
    <col min="6658" max="6658" width="5" style="465" customWidth="1"/>
    <col min="6659" max="6659" width="17.75" style="465" customWidth="1"/>
    <col min="6660" max="6660" width="13.5" style="465" customWidth="1"/>
    <col min="6661" max="6661" width="40.75" style="465" customWidth="1"/>
    <col min="6662" max="6662" width="16.875" style="465" customWidth="1"/>
    <col min="6663" max="6663" width="5.75" style="465" customWidth="1"/>
    <col min="6664" max="6664" width="9.125" style="465" customWidth="1"/>
    <col min="6665" max="6665" width="12" style="465" customWidth="1"/>
    <col min="6666" max="6912" width="8.875" style="465"/>
    <col min="6913" max="6913" width="2.75" style="465" customWidth="1"/>
    <col min="6914" max="6914" width="5" style="465" customWidth="1"/>
    <col min="6915" max="6915" width="17.75" style="465" customWidth="1"/>
    <col min="6916" max="6916" width="13.5" style="465" customWidth="1"/>
    <col min="6917" max="6917" width="40.75" style="465" customWidth="1"/>
    <col min="6918" max="6918" width="16.875" style="465" customWidth="1"/>
    <col min="6919" max="6919" width="5.75" style="465" customWidth="1"/>
    <col min="6920" max="6920" width="9.125" style="465" customWidth="1"/>
    <col min="6921" max="6921" width="12" style="465" customWidth="1"/>
    <col min="6922" max="7168" width="8.875" style="465"/>
    <col min="7169" max="7169" width="2.75" style="465" customWidth="1"/>
    <col min="7170" max="7170" width="5" style="465" customWidth="1"/>
    <col min="7171" max="7171" width="17.75" style="465" customWidth="1"/>
    <col min="7172" max="7172" width="13.5" style="465" customWidth="1"/>
    <col min="7173" max="7173" width="40.75" style="465" customWidth="1"/>
    <col min="7174" max="7174" width="16.875" style="465" customWidth="1"/>
    <col min="7175" max="7175" width="5.75" style="465" customWidth="1"/>
    <col min="7176" max="7176" width="9.125" style="465" customWidth="1"/>
    <col min="7177" max="7177" width="12" style="465" customWidth="1"/>
    <col min="7178" max="7424" width="8.875" style="465"/>
    <col min="7425" max="7425" width="2.75" style="465" customWidth="1"/>
    <col min="7426" max="7426" width="5" style="465" customWidth="1"/>
    <col min="7427" max="7427" width="17.75" style="465" customWidth="1"/>
    <col min="7428" max="7428" width="13.5" style="465" customWidth="1"/>
    <col min="7429" max="7429" width="40.75" style="465" customWidth="1"/>
    <col min="7430" max="7430" width="16.875" style="465" customWidth="1"/>
    <col min="7431" max="7431" width="5.75" style="465" customWidth="1"/>
    <col min="7432" max="7432" width="9.125" style="465" customWidth="1"/>
    <col min="7433" max="7433" width="12" style="465" customWidth="1"/>
    <col min="7434" max="7680" width="8.875" style="465"/>
    <col min="7681" max="7681" width="2.75" style="465" customWidth="1"/>
    <col min="7682" max="7682" width="5" style="465" customWidth="1"/>
    <col min="7683" max="7683" width="17.75" style="465" customWidth="1"/>
    <col min="7684" max="7684" width="13.5" style="465" customWidth="1"/>
    <col min="7685" max="7685" width="40.75" style="465" customWidth="1"/>
    <col min="7686" max="7686" width="16.875" style="465" customWidth="1"/>
    <col min="7687" max="7687" width="5.75" style="465" customWidth="1"/>
    <col min="7688" max="7688" width="9.125" style="465" customWidth="1"/>
    <col min="7689" max="7689" width="12" style="465" customWidth="1"/>
    <col min="7690" max="7936" width="8.875" style="465"/>
    <col min="7937" max="7937" width="2.75" style="465" customWidth="1"/>
    <col min="7938" max="7938" width="5" style="465" customWidth="1"/>
    <col min="7939" max="7939" width="17.75" style="465" customWidth="1"/>
    <col min="7940" max="7940" width="13.5" style="465" customWidth="1"/>
    <col min="7941" max="7941" width="40.75" style="465" customWidth="1"/>
    <col min="7942" max="7942" width="16.875" style="465" customWidth="1"/>
    <col min="7943" max="7943" width="5.75" style="465" customWidth="1"/>
    <col min="7944" max="7944" width="9.125" style="465" customWidth="1"/>
    <col min="7945" max="7945" width="12" style="465" customWidth="1"/>
    <col min="7946" max="8192" width="8.875" style="465"/>
    <col min="8193" max="8193" width="2.75" style="465" customWidth="1"/>
    <col min="8194" max="8194" width="5" style="465" customWidth="1"/>
    <col min="8195" max="8195" width="17.75" style="465" customWidth="1"/>
    <col min="8196" max="8196" width="13.5" style="465" customWidth="1"/>
    <col min="8197" max="8197" width="40.75" style="465" customWidth="1"/>
    <col min="8198" max="8198" width="16.875" style="465" customWidth="1"/>
    <col min="8199" max="8199" width="5.75" style="465" customWidth="1"/>
    <col min="8200" max="8200" width="9.125" style="465" customWidth="1"/>
    <col min="8201" max="8201" width="12" style="465" customWidth="1"/>
    <col min="8202" max="8448" width="8.875" style="465"/>
    <col min="8449" max="8449" width="2.75" style="465" customWidth="1"/>
    <col min="8450" max="8450" width="5" style="465" customWidth="1"/>
    <col min="8451" max="8451" width="17.75" style="465" customWidth="1"/>
    <col min="8452" max="8452" width="13.5" style="465" customWidth="1"/>
    <col min="8453" max="8453" width="40.75" style="465" customWidth="1"/>
    <col min="8454" max="8454" width="16.875" style="465" customWidth="1"/>
    <col min="8455" max="8455" width="5.75" style="465" customWidth="1"/>
    <col min="8456" max="8456" width="9.125" style="465" customWidth="1"/>
    <col min="8457" max="8457" width="12" style="465" customWidth="1"/>
    <col min="8458" max="8704" width="8.875" style="465"/>
    <col min="8705" max="8705" width="2.75" style="465" customWidth="1"/>
    <col min="8706" max="8706" width="5" style="465" customWidth="1"/>
    <col min="8707" max="8707" width="17.75" style="465" customWidth="1"/>
    <col min="8708" max="8708" width="13.5" style="465" customWidth="1"/>
    <col min="8709" max="8709" width="40.75" style="465" customWidth="1"/>
    <col min="8710" max="8710" width="16.875" style="465" customWidth="1"/>
    <col min="8711" max="8711" width="5.75" style="465" customWidth="1"/>
    <col min="8712" max="8712" width="9.125" style="465" customWidth="1"/>
    <col min="8713" max="8713" width="12" style="465" customWidth="1"/>
    <col min="8714" max="8960" width="8.875" style="465"/>
    <col min="8961" max="8961" width="2.75" style="465" customWidth="1"/>
    <col min="8962" max="8962" width="5" style="465" customWidth="1"/>
    <col min="8963" max="8963" width="17.75" style="465" customWidth="1"/>
    <col min="8964" max="8964" width="13.5" style="465" customWidth="1"/>
    <col min="8965" max="8965" width="40.75" style="465" customWidth="1"/>
    <col min="8966" max="8966" width="16.875" style="465" customWidth="1"/>
    <col min="8967" max="8967" width="5.75" style="465" customWidth="1"/>
    <col min="8968" max="8968" width="9.125" style="465" customWidth="1"/>
    <col min="8969" max="8969" width="12" style="465" customWidth="1"/>
    <col min="8970" max="9216" width="8.875" style="465"/>
    <col min="9217" max="9217" width="2.75" style="465" customWidth="1"/>
    <col min="9218" max="9218" width="5" style="465" customWidth="1"/>
    <col min="9219" max="9219" width="17.75" style="465" customWidth="1"/>
    <col min="9220" max="9220" width="13.5" style="465" customWidth="1"/>
    <col min="9221" max="9221" width="40.75" style="465" customWidth="1"/>
    <col min="9222" max="9222" width="16.875" style="465" customWidth="1"/>
    <col min="9223" max="9223" width="5.75" style="465" customWidth="1"/>
    <col min="9224" max="9224" width="9.125" style="465" customWidth="1"/>
    <col min="9225" max="9225" width="12" style="465" customWidth="1"/>
    <col min="9226" max="9472" width="8.875" style="465"/>
    <col min="9473" max="9473" width="2.75" style="465" customWidth="1"/>
    <col min="9474" max="9474" width="5" style="465" customWidth="1"/>
    <col min="9475" max="9475" width="17.75" style="465" customWidth="1"/>
    <col min="9476" max="9476" width="13.5" style="465" customWidth="1"/>
    <col min="9477" max="9477" width="40.75" style="465" customWidth="1"/>
    <col min="9478" max="9478" width="16.875" style="465" customWidth="1"/>
    <col min="9479" max="9479" width="5.75" style="465" customWidth="1"/>
    <col min="9480" max="9480" width="9.125" style="465" customWidth="1"/>
    <col min="9481" max="9481" width="12" style="465" customWidth="1"/>
    <col min="9482" max="9728" width="8.875" style="465"/>
    <col min="9729" max="9729" width="2.75" style="465" customWidth="1"/>
    <col min="9730" max="9730" width="5" style="465" customWidth="1"/>
    <col min="9731" max="9731" width="17.75" style="465" customWidth="1"/>
    <col min="9732" max="9732" width="13.5" style="465" customWidth="1"/>
    <col min="9733" max="9733" width="40.75" style="465" customWidth="1"/>
    <col min="9734" max="9734" width="16.875" style="465" customWidth="1"/>
    <col min="9735" max="9735" width="5.75" style="465" customWidth="1"/>
    <col min="9736" max="9736" width="9.125" style="465" customWidth="1"/>
    <col min="9737" max="9737" width="12" style="465" customWidth="1"/>
    <col min="9738" max="9984" width="8.875" style="465"/>
    <col min="9985" max="9985" width="2.75" style="465" customWidth="1"/>
    <col min="9986" max="9986" width="5" style="465" customWidth="1"/>
    <col min="9987" max="9987" width="17.75" style="465" customWidth="1"/>
    <col min="9988" max="9988" width="13.5" style="465" customWidth="1"/>
    <col min="9989" max="9989" width="40.75" style="465" customWidth="1"/>
    <col min="9990" max="9990" width="16.875" style="465" customWidth="1"/>
    <col min="9991" max="9991" width="5.75" style="465" customWidth="1"/>
    <col min="9992" max="9992" width="9.125" style="465" customWidth="1"/>
    <col min="9993" max="9993" width="12" style="465" customWidth="1"/>
    <col min="9994" max="10240" width="8.875" style="465"/>
    <col min="10241" max="10241" width="2.75" style="465" customWidth="1"/>
    <col min="10242" max="10242" width="5" style="465" customWidth="1"/>
    <col min="10243" max="10243" width="17.75" style="465" customWidth="1"/>
    <col min="10244" max="10244" width="13.5" style="465" customWidth="1"/>
    <col min="10245" max="10245" width="40.75" style="465" customWidth="1"/>
    <col min="10246" max="10246" width="16.875" style="465" customWidth="1"/>
    <col min="10247" max="10247" width="5.75" style="465" customWidth="1"/>
    <col min="10248" max="10248" width="9.125" style="465" customWidth="1"/>
    <col min="10249" max="10249" width="12" style="465" customWidth="1"/>
    <col min="10250" max="10496" width="8.875" style="465"/>
    <col min="10497" max="10497" width="2.75" style="465" customWidth="1"/>
    <col min="10498" max="10498" width="5" style="465" customWidth="1"/>
    <col min="10499" max="10499" width="17.75" style="465" customWidth="1"/>
    <col min="10500" max="10500" width="13.5" style="465" customWidth="1"/>
    <col min="10501" max="10501" width="40.75" style="465" customWidth="1"/>
    <col min="10502" max="10502" width="16.875" style="465" customWidth="1"/>
    <col min="10503" max="10503" width="5.75" style="465" customWidth="1"/>
    <col min="10504" max="10504" width="9.125" style="465" customWidth="1"/>
    <col min="10505" max="10505" width="12" style="465" customWidth="1"/>
    <col min="10506" max="10752" width="8.875" style="465"/>
    <col min="10753" max="10753" width="2.75" style="465" customWidth="1"/>
    <col min="10754" max="10754" width="5" style="465" customWidth="1"/>
    <col min="10755" max="10755" width="17.75" style="465" customWidth="1"/>
    <col min="10756" max="10756" width="13.5" style="465" customWidth="1"/>
    <col min="10757" max="10757" width="40.75" style="465" customWidth="1"/>
    <col min="10758" max="10758" width="16.875" style="465" customWidth="1"/>
    <col min="10759" max="10759" width="5.75" style="465" customWidth="1"/>
    <col min="10760" max="10760" width="9.125" style="465" customWidth="1"/>
    <col min="10761" max="10761" width="12" style="465" customWidth="1"/>
    <col min="10762" max="11008" width="8.875" style="465"/>
    <col min="11009" max="11009" width="2.75" style="465" customWidth="1"/>
    <col min="11010" max="11010" width="5" style="465" customWidth="1"/>
    <col min="11011" max="11011" width="17.75" style="465" customWidth="1"/>
    <col min="11012" max="11012" width="13.5" style="465" customWidth="1"/>
    <col min="11013" max="11013" width="40.75" style="465" customWidth="1"/>
    <col min="11014" max="11014" width="16.875" style="465" customWidth="1"/>
    <col min="11015" max="11015" width="5.75" style="465" customWidth="1"/>
    <col min="11016" max="11016" width="9.125" style="465" customWidth="1"/>
    <col min="11017" max="11017" width="12" style="465" customWidth="1"/>
    <col min="11018" max="11264" width="8.875" style="465"/>
    <col min="11265" max="11265" width="2.75" style="465" customWidth="1"/>
    <col min="11266" max="11266" width="5" style="465" customWidth="1"/>
    <col min="11267" max="11267" width="17.75" style="465" customWidth="1"/>
    <col min="11268" max="11268" width="13.5" style="465" customWidth="1"/>
    <col min="11269" max="11269" width="40.75" style="465" customWidth="1"/>
    <col min="11270" max="11270" width="16.875" style="465" customWidth="1"/>
    <col min="11271" max="11271" width="5.75" style="465" customWidth="1"/>
    <col min="11272" max="11272" width="9.125" style="465" customWidth="1"/>
    <col min="11273" max="11273" width="12" style="465" customWidth="1"/>
    <col min="11274" max="11520" width="8.875" style="465"/>
    <col min="11521" max="11521" width="2.75" style="465" customWidth="1"/>
    <col min="11522" max="11522" width="5" style="465" customWidth="1"/>
    <col min="11523" max="11523" width="17.75" style="465" customWidth="1"/>
    <col min="11524" max="11524" width="13.5" style="465" customWidth="1"/>
    <col min="11525" max="11525" width="40.75" style="465" customWidth="1"/>
    <col min="11526" max="11526" width="16.875" style="465" customWidth="1"/>
    <col min="11527" max="11527" width="5.75" style="465" customWidth="1"/>
    <col min="11528" max="11528" width="9.125" style="465" customWidth="1"/>
    <col min="11529" max="11529" width="12" style="465" customWidth="1"/>
    <col min="11530" max="11776" width="8.875" style="465"/>
    <col min="11777" max="11777" width="2.75" style="465" customWidth="1"/>
    <col min="11778" max="11778" width="5" style="465" customWidth="1"/>
    <col min="11779" max="11779" width="17.75" style="465" customWidth="1"/>
    <col min="11780" max="11780" width="13.5" style="465" customWidth="1"/>
    <col min="11781" max="11781" width="40.75" style="465" customWidth="1"/>
    <col min="11782" max="11782" width="16.875" style="465" customWidth="1"/>
    <col min="11783" max="11783" width="5.75" style="465" customWidth="1"/>
    <col min="11784" max="11784" width="9.125" style="465" customWidth="1"/>
    <col min="11785" max="11785" width="12" style="465" customWidth="1"/>
    <col min="11786" max="12032" width="8.875" style="465"/>
    <col min="12033" max="12033" width="2.75" style="465" customWidth="1"/>
    <col min="12034" max="12034" width="5" style="465" customWidth="1"/>
    <col min="12035" max="12035" width="17.75" style="465" customWidth="1"/>
    <col min="12036" max="12036" width="13.5" style="465" customWidth="1"/>
    <col min="12037" max="12037" width="40.75" style="465" customWidth="1"/>
    <col min="12038" max="12038" width="16.875" style="465" customWidth="1"/>
    <col min="12039" max="12039" width="5.75" style="465" customWidth="1"/>
    <col min="12040" max="12040" width="9.125" style="465" customWidth="1"/>
    <col min="12041" max="12041" width="12" style="465" customWidth="1"/>
    <col min="12042" max="12288" width="8.875" style="465"/>
    <col min="12289" max="12289" width="2.75" style="465" customWidth="1"/>
    <col min="12290" max="12290" width="5" style="465" customWidth="1"/>
    <col min="12291" max="12291" width="17.75" style="465" customWidth="1"/>
    <col min="12292" max="12292" width="13.5" style="465" customWidth="1"/>
    <col min="12293" max="12293" width="40.75" style="465" customWidth="1"/>
    <col min="12294" max="12294" width="16.875" style="465" customWidth="1"/>
    <col min="12295" max="12295" width="5.75" style="465" customWidth="1"/>
    <col min="12296" max="12296" width="9.125" style="465" customWidth="1"/>
    <col min="12297" max="12297" width="12" style="465" customWidth="1"/>
    <col min="12298" max="12544" width="8.875" style="465"/>
    <col min="12545" max="12545" width="2.75" style="465" customWidth="1"/>
    <col min="12546" max="12546" width="5" style="465" customWidth="1"/>
    <col min="12547" max="12547" width="17.75" style="465" customWidth="1"/>
    <col min="12548" max="12548" width="13.5" style="465" customWidth="1"/>
    <col min="12549" max="12549" width="40.75" style="465" customWidth="1"/>
    <col min="12550" max="12550" width="16.875" style="465" customWidth="1"/>
    <col min="12551" max="12551" width="5.75" style="465" customWidth="1"/>
    <col min="12552" max="12552" width="9.125" style="465" customWidth="1"/>
    <col min="12553" max="12553" width="12" style="465" customWidth="1"/>
    <col min="12554" max="12800" width="8.875" style="465"/>
    <col min="12801" max="12801" width="2.75" style="465" customWidth="1"/>
    <col min="12802" max="12802" width="5" style="465" customWidth="1"/>
    <col min="12803" max="12803" width="17.75" style="465" customWidth="1"/>
    <col min="12804" max="12804" width="13.5" style="465" customWidth="1"/>
    <col min="12805" max="12805" width="40.75" style="465" customWidth="1"/>
    <col min="12806" max="12806" width="16.875" style="465" customWidth="1"/>
    <col min="12807" max="12807" width="5.75" style="465" customWidth="1"/>
    <col min="12808" max="12808" width="9.125" style="465" customWidth="1"/>
    <col min="12809" max="12809" width="12" style="465" customWidth="1"/>
    <col min="12810" max="13056" width="8.875" style="465"/>
    <col min="13057" max="13057" width="2.75" style="465" customWidth="1"/>
    <col min="13058" max="13058" width="5" style="465" customWidth="1"/>
    <col min="13059" max="13059" width="17.75" style="465" customWidth="1"/>
    <col min="13060" max="13060" width="13.5" style="465" customWidth="1"/>
    <col min="13061" max="13061" width="40.75" style="465" customWidth="1"/>
    <col min="13062" max="13062" width="16.875" style="465" customWidth="1"/>
    <col min="13063" max="13063" width="5.75" style="465" customWidth="1"/>
    <col min="13064" max="13064" width="9.125" style="465" customWidth="1"/>
    <col min="13065" max="13065" width="12" style="465" customWidth="1"/>
    <col min="13066" max="13312" width="8.875" style="465"/>
    <col min="13313" max="13313" width="2.75" style="465" customWidth="1"/>
    <col min="13314" max="13314" width="5" style="465" customWidth="1"/>
    <col min="13315" max="13315" width="17.75" style="465" customWidth="1"/>
    <col min="13316" max="13316" width="13.5" style="465" customWidth="1"/>
    <col min="13317" max="13317" width="40.75" style="465" customWidth="1"/>
    <col min="13318" max="13318" width="16.875" style="465" customWidth="1"/>
    <col min="13319" max="13319" width="5.75" style="465" customWidth="1"/>
    <col min="13320" max="13320" width="9.125" style="465" customWidth="1"/>
    <col min="13321" max="13321" width="12" style="465" customWidth="1"/>
    <col min="13322" max="13568" width="8.875" style="465"/>
    <col min="13569" max="13569" width="2.75" style="465" customWidth="1"/>
    <col min="13570" max="13570" width="5" style="465" customWidth="1"/>
    <col min="13571" max="13571" width="17.75" style="465" customWidth="1"/>
    <col min="13572" max="13572" width="13.5" style="465" customWidth="1"/>
    <col min="13573" max="13573" width="40.75" style="465" customWidth="1"/>
    <col min="13574" max="13574" width="16.875" style="465" customWidth="1"/>
    <col min="13575" max="13575" width="5.75" style="465" customWidth="1"/>
    <col min="13576" max="13576" width="9.125" style="465" customWidth="1"/>
    <col min="13577" max="13577" width="12" style="465" customWidth="1"/>
    <col min="13578" max="13824" width="8.875" style="465"/>
    <col min="13825" max="13825" width="2.75" style="465" customWidth="1"/>
    <col min="13826" max="13826" width="5" style="465" customWidth="1"/>
    <col min="13827" max="13827" width="17.75" style="465" customWidth="1"/>
    <col min="13828" max="13828" width="13.5" style="465" customWidth="1"/>
    <col min="13829" max="13829" width="40.75" style="465" customWidth="1"/>
    <col min="13830" max="13830" width="16.875" style="465" customWidth="1"/>
    <col min="13831" max="13831" width="5.75" style="465" customWidth="1"/>
    <col min="13832" max="13832" width="9.125" style="465" customWidth="1"/>
    <col min="13833" max="13833" width="12" style="465" customWidth="1"/>
    <col min="13834" max="14080" width="8.875" style="465"/>
    <col min="14081" max="14081" width="2.75" style="465" customWidth="1"/>
    <col min="14082" max="14082" width="5" style="465" customWidth="1"/>
    <col min="14083" max="14083" width="17.75" style="465" customWidth="1"/>
    <col min="14084" max="14084" width="13.5" style="465" customWidth="1"/>
    <col min="14085" max="14085" width="40.75" style="465" customWidth="1"/>
    <col min="14086" max="14086" width="16.875" style="465" customWidth="1"/>
    <col min="14087" max="14087" width="5.75" style="465" customWidth="1"/>
    <col min="14088" max="14088" width="9.125" style="465" customWidth="1"/>
    <col min="14089" max="14089" width="12" style="465" customWidth="1"/>
    <col min="14090" max="14336" width="8.875" style="465"/>
    <col min="14337" max="14337" width="2.75" style="465" customWidth="1"/>
    <col min="14338" max="14338" width="5" style="465" customWidth="1"/>
    <col min="14339" max="14339" width="17.75" style="465" customWidth="1"/>
    <col min="14340" max="14340" width="13.5" style="465" customWidth="1"/>
    <col min="14341" max="14341" width="40.75" style="465" customWidth="1"/>
    <col min="14342" max="14342" width="16.875" style="465" customWidth="1"/>
    <col min="14343" max="14343" width="5.75" style="465" customWidth="1"/>
    <col min="14344" max="14344" width="9.125" style="465" customWidth="1"/>
    <col min="14345" max="14345" width="12" style="465" customWidth="1"/>
    <col min="14346" max="14592" width="8.875" style="465"/>
    <col min="14593" max="14593" width="2.75" style="465" customWidth="1"/>
    <col min="14594" max="14594" width="5" style="465" customWidth="1"/>
    <col min="14595" max="14595" width="17.75" style="465" customWidth="1"/>
    <col min="14596" max="14596" width="13.5" style="465" customWidth="1"/>
    <col min="14597" max="14597" width="40.75" style="465" customWidth="1"/>
    <col min="14598" max="14598" width="16.875" style="465" customWidth="1"/>
    <col min="14599" max="14599" width="5.75" style="465" customWidth="1"/>
    <col min="14600" max="14600" width="9.125" style="465" customWidth="1"/>
    <col min="14601" max="14601" width="12" style="465" customWidth="1"/>
    <col min="14602" max="14848" width="8.875" style="465"/>
    <col min="14849" max="14849" width="2.75" style="465" customWidth="1"/>
    <col min="14850" max="14850" width="5" style="465" customWidth="1"/>
    <col min="14851" max="14851" width="17.75" style="465" customWidth="1"/>
    <col min="14852" max="14852" width="13.5" style="465" customWidth="1"/>
    <col min="14853" max="14853" width="40.75" style="465" customWidth="1"/>
    <col min="14854" max="14854" width="16.875" style="465" customWidth="1"/>
    <col min="14855" max="14855" width="5.75" style="465" customWidth="1"/>
    <col min="14856" max="14856" width="9.125" style="465" customWidth="1"/>
    <col min="14857" max="14857" width="12" style="465" customWidth="1"/>
    <col min="14858" max="15104" width="8.875" style="465"/>
    <col min="15105" max="15105" width="2.75" style="465" customWidth="1"/>
    <col min="15106" max="15106" width="5" style="465" customWidth="1"/>
    <col min="15107" max="15107" width="17.75" style="465" customWidth="1"/>
    <col min="15108" max="15108" width="13.5" style="465" customWidth="1"/>
    <col min="15109" max="15109" width="40.75" style="465" customWidth="1"/>
    <col min="15110" max="15110" width="16.875" style="465" customWidth="1"/>
    <col min="15111" max="15111" width="5.75" style="465" customWidth="1"/>
    <col min="15112" max="15112" width="9.125" style="465" customWidth="1"/>
    <col min="15113" max="15113" width="12" style="465" customWidth="1"/>
    <col min="15114" max="15360" width="8.875" style="465"/>
    <col min="15361" max="15361" width="2.75" style="465" customWidth="1"/>
    <col min="15362" max="15362" width="5" style="465" customWidth="1"/>
    <col min="15363" max="15363" width="17.75" style="465" customWidth="1"/>
    <col min="15364" max="15364" width="13.5" style="465" customWidth="1"/>
    <col min="15365" max="15365" width="40.75" style="465" customWidth="1"/>
    <col min="15366" max="15366" width="16.875" style="465" customWidth="1"/>
    <col min="15367" max="15367" width="5.75" style="465" customWidth="1"/>
    <col min="15368" max="15368" width="9.125" style="465" customWidth="1"/>
    <col min="15369" max="15369" width="12" style="465" customWidth="1"/>
    <col min="15370" max="15616" width="8.875" style="465"/>
    <col min="15617" max="15617" width="2.75" style="465" customWidth="1"/>
    <col min="15618" max="15618" width="5" style="465" customWidth="1"/>
    <col min="15619" max="15619" width="17.75" style="465" customWidth="1"/>
    <col min="15620" max="15620" width="13.5" style="465" customWidth="1"/>
    <col min="15621" max="15621" width="40.75" style="465" customWidth="1"/>
    <col min="15622" max="15622" width="16.875" style="465" customWidth="1"/>
    <col min="15623" max="15623" width="5.75" style="465" customWidth="1"/>
    <col min="15624" max="15624" width="9.125" style="465" customWidth="1"/>
    <col min="15625" max="15625" width="12" style="465" customWidth="1"/>
    <col min="15626" max="15872" width="8.875" style="465"/>
    <col min="15873" max="15873" width="2.75" style="465" customWidth="1"/>
    <col min="15874" max="15874" width="5" style="465" customWidth="1"/>
    <col min="15875" max="15875" width="17.75" style="465" customWidth="1"/>
    <col min="15876" max="15876" width="13.5" style="465" customWidth="1"/>
    <col min="15877" max="15877" width="40.75" style="465" customWidth="1"/>
    <col min="15878" max="15878" width="16.875" style="465" customWidth="1"/>
    <col min="15879" max="15879" width="5.75" style="465" customWidth="1"/>
    <col min="15880" max="15880" width="9.125" style="465" customWidth="1"/>
    <col min="15881" max="15881" width="12" style="465" customWidth="1"/>
    <col min="15882" max="16128" width="8.875" style="465"/>
    <col min="16129" max="16129" width="2.75" style="465" customWidth="1"/>
    <col min="16130" max="16130" width="5" style="465" customWidth="1"/>
    <col min="16131" max="16131" width="17.75" style="465" customWidth="1"/>
    <col min="16132" max="16132" width="13.5" style="465" customWidth="1"/>
    <col min="16133" max="16133" width="40.75" style="465" customWidth="1"/>
    <col min="16134" max="16134" width="16.875" style="465" customWidth="1"/>
    <col min="16135" max="16135" width="5.75" style="465" customWidth="1"/>
    <col min="16136" max="16136" width="9.125" style="465" customWidth="1"/>
    <col min="16137" max="16137" width="12" style="465" customWidth="1"/>
    <col min="16138" max="16384" width="8.875" style="465"/>
  </cols>
  <sheetData>
    <row r="1" spans="1:6" ht="15.75" customHeight="1">
      <c r="F1" s="466"/>
    </row>
    <row r="2" spans="1:6" ht="21" customHeight="1">
      <c r="A2" s="467"/>
      <c r="B2" s="900" t="s">
        <v>544</v>
      </c>
      <c r="C2" s="900"/>
      <c r="D2" s="900"/>
      <c r="E2" s="900"/>
      <c r="F2" s="900"/>
    </row>
    <row r="3" spans="1:6" ht="20.25" customHeight="1">
      <c r="A3" s="467"/>
      <c r="B3" s="467"/>
      <c r="C3" s="467"/>
      <c r="D3" s="468" t="s">
        <v>353</v>
      </c>
      <c r="E3" s="468">
        <f>入力表!C12</f>
        <v>0</v>
      </c>
    </row>
    <row r="4" spans="1:6" ht="35.25" customHeight="1">
      <c r="A4" s="467"/>
      <c r="B4" s="467" t="s">
        <v>359</v>
      </c>
      <c r="C4" s="467"/>
      <c r="D4" s="467"/>
      <c r="E4" s="470"/>
      <c r="F4" s="470"/>
    </row>
    <row r="5" spans="1:6" ht="25.5" customHeight="1">
      <c r="A5" s="467"/>
      <c r="B5" s="467"/>
      <c r="C5" s="471">
        <f>入力表!Q6</f>
        <v>0</v>
      </c>
      <c r="D5" s="467" t="s">
        <v>360</v>
      </c>
      <c r="E5" s="994"/>
      <c r="F5" s="994"/>
    </row>
    <row r="6" spans="1:6" ht="19.5" customHeight="1">
      <c r="A6" s="467"/>
      <c r="B6" s="468"/>
      <c r="C6" s="467"/>
      <c r="D6" s="467"/>
      <c r="E6" s="994"/>
      <c r="F6" s="994"/>
    </row>
    <row r="7" spans="1:6" ht="27.75" customHeight="1">
      <c r="B7" s="467" t="s">
        <v>540</v>
      </c>
    </row>
    <row r="8" spans="1:6" ht="17.25" customHeight="1">
      <c r="B8" s="992" t="s">
        <v>234</v>
      </c>
      <c r="C8" s="903" t="s">
        <v>361</v>
      </c>
      <c r="D8" s="904"/>
      <c r="E8" s="905"/>
      <c r="F8" s="906" t="s">
        <v>542</v>
      </c>
    </row>
    <row r="9" spans="1:6" ht="17.25" customHeight="1" thickBot="1">
      <c r="B9" s="993"/>
      <c r="C9" s="474" t="s">
        <v>58</v>
      </c>
      <c r="D9" s="475" t="s">
        <v>363</v>
      </c>
      <c r="E9" s="476" t="s">
        <v>364</v>
      </c>
      <c r="F9" s="907"/>
    </row>
    <row r="10" spans="1:6" ht="18" customHeight="1" thickTop="1">
      <c r="B10" s="477">
        <v>1</v>
      </c>
      <c r="C10" s="478" t="s">
        <v>553</v>
      </c>
      <c r="D10" s="479"/>
      <c r="E10" s="480"/>
      <c r="F10" s="573"/>
    </row>
    <row r="11" spans="1:6" ht="18" customHeight="1">
      <c r="B11" s="481">
        <v>2</v>
      </c>
      <c r="C11" s="482" t="s">
        <v>554</v>
      </c>
      <c r="D11" s="483"/>
      <c r="E11" s="484"/>
      <c r="F11" s="485"/>
    </row>
    <row r="12" spans="1:6" ht="18" customHeight="1">
      <c r="B12" s="481">
        <v>3</v>
      </c>
      <c r="C12" s="482" t="s">
        <v>555</v>
      </c>
      <c r="D12" s="483"/>
      <c r="E12" s="484"/>
      <c r="F12" s="485"/>
    </row>
    <row r="13" spans="1:6" ht="18" customHeight="1">
      <c r="B13" s="481">
        <v>4</v>
      </c>
      <c r="C13" s="482" t="s">
        <v>556</v>
      </c>
      <c r="D13" s="483"/>
      <c r="E13" s="484"/>
      <c r="F13" s="485"/>
    </row>
    <row r="14" spans="1:6" ht="18" customHeight="1">
      <c r="B14" s="481">
        <v>5</v>
      </c>
      <c r="C14" s="482" t="s">
        <v>557</v>
      </c>
      <c r="D14" s="483"/>
      <c r="E14" s="484"/>
      <c r="F14" s="485"/>
    </row>
    <row r="15" spans="1:6" ht="18" customHeight="1">
      <c r="B15" s="481">
        <v>6</v>
      </c>
      <c r="C15" s="482" t="s">
        <v>558</v>
      </c>
      <c r="D15" s="483"/>
      <c r="E15" s="484"/>
      <c r="F15" s="485"/>
    </row>
    <row r="16" spans="1:6" ht="18" customHeight="1">
      <c r="B16" s="481">
        <v>7</v>
      </c>
      <c r="C16" s="482" t="s">
        <v>559</v>
      </c>
      <c r="D16" s="483"/>
      <c r="E16" s="484"/>
      <c r="F16" s="485"/>
    </row>
    <row r="17" spans="2:6" ht="18" customHeight="1">
      <c r="B17" s="481">
        <v>8</v>
      </c>
      <c r="C17" s="482" t="s">
        <v>560</v>
      </c>
      <c r="D17" s="483"/>
      <c r="E17" s="484"/>
      <c r="F17" s="485"/>
    </row>
    <row r="18" spans="2:6" ht="18" customHeight="1">
      <c r="B18" s="481">
        <v>9</v>
      </c>
      <c r="C18" s="482" t="s">
        <v>561</v>
      </c>
      <c r="D18" s="483"/>
      <c r="E18" s="484"/>
      <c r="F18" s="485"/>
    </row>
    <row r="19" spans="2:6" ht="18" customHeight="1">
      <c r="B19" s="481">
        <v>10</v>
      </c>
      <c r="C19" s="482" t="s">
        <v>562</v>
      </c>
      <c r="D19" s="483"/>
      <c r="E19" s="484"/>
      <c r="F19" s="485"/>
    </row>
    <row r="20" spans="2:6" ht="18" customHeight="1">
      <c r="B20" s="481">
        <v>11</v>
      </c>
      <c r="C20" s="482"/>
      <c r="D20" s="483"/>
      <c r="E20" s="484"/>
      <c r="F20" s="485"/>
    </row>
    <row r="21" spans="2:6" ht="18" customHeight="1">
      <c r="B21" s="481">
        <v>12</v>
      </c>
      <c r="C21" s="482"/>
      <c r="D21" s="483"/>
      <c r="E21" s="484"/>
      <c r="F21" s="485"/>
    </row>
    <row r="22" spans="2:6" ht="18" customHeight="1">
      <c r="B22" s="481">
        <v>13</v>
      </c>
      <c r="C22" s="482"/>
      <c r="D22" s="483"/>
      <c r="E22" s="484"/>
      <c r="F22" s="485"/>
    </row>
    <row r="23" spans="2:6" ht="18" customHeight="1">
      <c r="B23" s="481">
        <v>14</v>
      </c>
      <c r="C23" s="482"/>
      <c r="D23" s="483"/>
      <c r="E23" s="484"/>
      <c r="F23" s="485"/>
    </row>
    <row r="24" spans="2:6" ht="18" customHeight="1" thickBot="1">
      <c r="B24" s="486">
        <v>15</v>
      </c>
      <c r="C24" s="487"/>
      <c r="D24" s="488"/>
      <c r="E24" s="489"/>
      <c r="F24" s="490"/>
    </row>
    <row r="25" spans="2:6" ht="18" customHeight="1" thickTop="1">
      <c r="B25" s="908" t="s">
        <v>543</v>
      </c>
      <c r="C25" s="778"/>
      <c r="D25" s="778"/>
      <c r="E25" s="909"/>
      <c r="F25" s="530">
        <f>SUM(F10:F24)</f>
        <v>0</v>
      </c>
    </row>
    <row r="26" spans="2:6" ht="26.25" customHeight="1"/>
    <row r="27" spans="2:6" ht="27.75" customHeight="1">
      <c r="B27" s="467" t="s">
        <v>541</v>
      </c>
    </row>
    <row r="28" spans="2:6" ht="17.25" customHeight="1">
      <c r="B28" s="901" t="s">
        <v>234</v>
      </c>
      <c r="C28" s="903" t="s">
        <v>361</v>
      </c>
      <c r="D28" s="904"/>
      <c r="E28" s="905"/>
      <c r="F28" s="906"/>
    </row>
    <row r="29" spans="2:6" ht="17.25" customHeight="1" thickBot="1">
      <c r="B29" s="902"/>
      <c r="C29" s="474" t="s">
        <v>58</v>
      </c>
      <c r="D29" s="475" t="s">
        <v>363</v>
      </c>
      <c r="E29" s="476" t="s">
        <v>364</v>
      </c>
      <c r="F29" s="907"/>
    </row>
    <row r="30" spans="2:6" ht="18" customHeight="1" thickTop="1">
      <c r="B30" s="477">
        <v>1</v>
      </c>
      <c r="C30" s="478" t="s">
        <v>553</v>
      </c>
      <c r="D30" s="479"/>
      <c r="E30" s="480"/>
      <c r="F30" s="573"/>
    </row>
    <row r="31" spans="2:6" ht="18" customHeight="1">
      <c r="B31" s="481">
        <v>2</v>
      </c>
      <c r="C31" s="482" t="s">
        <v>554</v>
      </c>
      <c r="D31" s="483"/>
      <c r="E31" s="484"/>
      <c r="F31" s="485"/>
    </row>
    <row r="32" spans="2:6" ht="18" customHeight="1">
      <c r="B32" s="481">
        <v>3</v>
      </c>
      <c r="C32" s="482" t="s">
        <v>555</v>
      </c>
      <c r="D32" s="483"/>
      <c r="E32" s="484"/>
      <c r="F32" s="485"/>
    </row>
    <row r="33" spans="2:6" ht="18" customHeight="1">
      <c r="B33" s="481">
        <v>4</v>
      </c>
      <c r="C33" s="482" t="s">
        <v>556</v>
      </c>
      <c r="D33" s="483"/>
      <c r="E33" s="484"/>
      <c r="F33" s="485"/>
    </row>
    <row r="34" spans="2:6" ht="18" customHeight="1">
      <c r="B34" s="481">
        <v>5</v>
      </c>
      <c r="C34" s="482" t="s">
        <v>557</v>
      </c>
      <c r="D34" s="483"/>
      <c r="E34" s="484"/>
      <c r="F34" s="485"/>
    </row>
    <row r="35" spans="2:6" ht="18" customHeight="1">
      <c r="B35" s="481">
        <v>6</v>
      </c>
      <c r="C35" s="482" t="s">
        <v>558</v>
      </c>
      <c r="D35" s="483"/>
      <c r="E35" s="484"/>
      <c r="F35" s="485"/>
    </row>
    <row r="36" spans="2:6" ht="18" customHeight="1">
      <c r="B36" s="481">
        <v>7</v>
      </c>
      <c r="C36" s="482" t="s">
        <v>559</v>
      </c>
      <c r="D36" s="483"/>
      <c r="E36" s="484"/>
      <c r="F36" s="485"/>
    </row>
    <row r="37" spans="2:6" ht="18" customHeight="1">
      <c r="B37" s="481">
        <v>8</v>
      </c>
      <c r="C37" s="482" t="s">
        <v>560</v>
      </c>
      <c r="D37" s="483"/>
      <c r="E37" s="484"/>
      <c r="F37" s="485"/>
    </row>
    <row r="38" spans="2:6" ht="18" customHeight="1">
      <c r="B38" s="481">
        <v>9</v>
      </c>
      <c r="C38" s="482" t="s">
        <v>561</v>
      </c>
      <c r="D38" s="483"/>
      <c r="E38" s="484"/>
      <c r="F38" s="485"/>
    </row>
    <row r="39" spans="2:6" ht="18" customHeight="1">
      <c r="B39" s="481">
        <v>10</v>
      </c>
      <c r="C39" s="482" t="s">
        <v>562</v>
      </c>
      <c r="D39" s="483"/>
      <c r="E39" s="484"/>
      <c r="F39" s="485"/>
    </row>
    <row r="40" spans="2:6" ht="18" customHeight="1">
      <c r="B40" s="481">
        <v>11</v>
      </c>
      <c r="C40" s="482"/>
      <c r="D40" s="483"/>
      <c r="E40" s="484"/>
      <c r="F40" s="485"/>
    </row>
    <row r="41" spans="2:6" ht="18" customHeight="1">
      <c r="B41" s="481">
        <v>12</v>
      </c>
      <c r="C41" s="482"/>
      <c r="D41" s="483"/>
      <c r="E41" s="484"/>
      <c r="F41" s="485"/>
    </row>
    <row r="42" spans="2:6" ht="18" customHeight="1">
      <c r="B42" s="481">
        <v>13</v>
      </c>
      <c r="C42" s="482"/>
      <c r="D42" s="483"/>
      <c r="E42" s="484"/>
      <c r="F42" s="485"/>
    </row>
    <row r="43" spans="2:6" ht="18" customHeight="1">
      <c r="B43" s="481">
        <v>14</v>
      </c>
      <c r="C43" s="482"/>
      <c r="D43" s="483"/>
      <c r="E43" s="484"/>
      <c r="F43" s="485"/>
    </row>
    <row r="44" spans="2:6" ht="18" customHeight="1" thickBot="1">
      <c r="B44" s="486">
        <v>15</v>
      </c>
      <c r="C44" s="487"/>
      <c r="D44" s="488"/>
      <c r="E44" s="489"/>
      <c r="F44" s="490"/>
    </row>
    <row r="45" spans="2:6" ht="18" customHeight="1" thickTop="1">
      <c r="B45" s="908" t="s">
        <v>543</v>
      </c>
      <c r="C45" s="778"/>
      <c r="D45" s="778"/>
      <c r="E45" s="909"/>
      <c r="F45" s="530">
        <f>SUM(F30:F44)</f>
        <v>0</v>
      </c>
    </row>
    <row r="46" spans="2:6" ht="18" customHeight="1">
      <c r="B46" s="499"/>
      <c r="C46" s="499"/>
      <c r="D46" s="499"/>
      <c r="E46" s="499"/>
      <c r="F46" s="586"/>
    </row>
    <row r="47" spans="2:6" ht="25.5" customHeight="1">
      <c r="B47" s="467" t="s">
        <v>549</v>
      </c>
    </row>
    <row r="48" spans="2:6" ht="9" customHeight="1">
      <c r="B48" s="467"/>
    </row>
    <row r="49" spans="2:4" ht="27" customHeight="1">
      <c r="B49" s="491"/>
      <c r="C49" s="492">
        <f>F25+F45</f>
        <v>0</v>
      </c>
      <c r="D49" s="493"/>
    </row>
    <row r="50" spans="2:4" ht="8.25" customHeight="1"/>
  </sheetData>
  <mergeCells count="10">
    <mergeCell ref="B28:B29"/>
    <mergeCell ref="C28:E28"/>
    <mergeCell ref="F28:F29"/>
    <mergeCell ref="B45:E45"/>
    <mergeCell ref="B2:F2"/>
    <mergeCell ref="B8:B9"/>
    <mergeCell ref="C8:E8"/>
    <mergeCell ref="F8:F9"/>
    <mergeCell ref="B25:E25"/>
    <mergeCell ref="E5:F6"/>
  </mergeCells>
  <phoneticPr fontId="2"/>
  <printOptions horizontalCentered="1"/>
  <pageMargins left="0.19685039370078741" right="0.19685039370078741" top="0.98425196850393704" bottom="0.98425196850393704" header="0.51181102362204722" footer="0.51181102362204722"/>
  <pageSetup paperSize="9" scale="82"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view="pageBreakPreview" zoomScale="145" zoomScaleNormal="100" zoomScaleSheetLayoutView="145" workbookViewId="0"/>
  </sheetViews>
  <sheetFormatPr defaultColWidth="3.25" defaultRowHeight="13.5"/>
  <sheetData>
    <row r="1" spans="1:25" ht="18.75">
      <c r="A1" s="47" t="s">
        <v>545</v>
      </c>
    </row>
    <row r="3" spans="1:25">
      <c r="D3" s="375" t="s">
        <v>452</v>
      </c>
      <c r="E3" s="376">
        <f>入力表!F6</f>
        <v>0</v>
      </c>
    </row>
    <row r="4" spans="1:25">
      <c r="D4" s="375" t="s">
        <v>302</v>
      </c>
      <c r="E4" s="376">
        <f>入力表!B6</f>
        <v>0</v>
      </c>
    </row>
    <row r="5" spans="1:25">
      <c r="D5" s="375" t="s">
        <v>303</v>
      </c>
      <c r="E5" s="376">
        <f>入力表!J6</f>
        <v>0</v>
      </c>
    </row>
    <row r="7" spans="1:25" ht="34.5" customHeight="1" thickBot="1">
      <c r="B7" s="1021" t="s">
        <v>413</v>
      </c>
      <c r="C7" s="1021"/>
      <c r="D7" s="1021"/>
      <c r="E7" s="1021"/>
      <c r="F7" s="1021"/>
      <c r="G7" s="1021"/>
      <c r="H7" s="1021"/>
      <c r="I7" s="1021"/>
      <c r="J7" s="1021"/>
      <c r="K7" s="1021"/>
      <c r="L7" s="1021"/>
      <c r="M7" s="1021"/>
      <c r="N7" s="1021"/>
      <c r="O7" s="1021"/>
      <c r="P7" s="1021"/>
      <c r="Q7" s="1021"/>
      <c r="R7" s="1021"/>
      <c r="S7" s="1021"/>
      <c r="T7" s="1021"/>
      <c r="U7" s="1021"/>
      <c r="V7" s="1021"/>
      <c r="W7" s="1021"/>
      <c r="X7" s="1021"/>
      <c r="Y7" s="1021"/>
    </row>
    <row r="8" spans="1:25" ht="14.25" customHeight="1" thickTop="1">
      <c r="B8" s="995"/>
      <c r="C8" s="996"/>
      <c r="D8" s="996"/>
      <c r="E8" s="996"/>
      <c r="F8" s="996"/>
      <c r="G8" s="996"/>
      <c r="H8" s="996"/>
      <c r="I8" s="996"/>
      <c r="J8" s="996"/>
      <c r="K8" s="996"/>
      <c r="L8" s="996"/>
      <c r="M8" s="996"/>
      <c r="N8" s="996"/>
      <c r="O8" s="996"/>
      <c r="P8" s="996"/>
      <c r="Q8" s="996"/>
      <c r="R8" s="996"/>
      <c r="S8" s="996"/>
      <c r="T8" s="996"/>
      <c r="U8" s="996"/>
      <c r="V8" s="996"/>
      <c r="W8" s="996"/>
      <c r="X8" s="996"/>
      <c r="Y8" s="997"/>
    </row>
    <row r="9" spans="1:25" ht="13.5" customHeight="1">
      <c r="B9" s="998"/>
      <c r="C9" s="999"/>
      <c r="D9" s="999"/>
      <c r="E9" s="999"/>
      <c r="F9" s="999"/>
      <c r="G9" s="999"/>
      <c r="H9" s="999"/>
      <c r="I9" s="999"/>
      <c r="J9" s="999"/>
      <c r="K9" s="999"/>
      <c r="L9" s="999"/>
      <c r="M9" s="999"/>
      <c r="N9" s="999"/>
      <c r="O9" s="999"/>
      <c r="P9" s="999"/>
      <c r="Q9" s="999"/>
      <c r="R9" s="999"/>
      <c r="S9" s="999"/>
      <c r="T9" s="999"/>
      <c r="U9" s="999"/>
      <c r="V9" s="999"/>
      <c r="W9" s="999"/>
      <c r="X9" s="999"/>
      <c r="Y9" s="1000"/>
    </row>
    <row r="10" spans="1:25" ht="13.5" customHeight="1">
      <c r="B10" s="998"/>
      <c r="C10" s="999"/>
      <c r="D10" s="999"/>
      <c r="E10" s="999"/>
      <c r="F10" s="999"/>
      <c r="G10" s="999"/>
      <c r="H10" s="999"/>
      <c r="I10" s="999"/>
      <c r="J10" s="999"/>
      <c r="K10" s="999"/>
      <c r="L10" s="999"/>
      <c r="M10" s="999"/>
      <c r="N10" s="999"/>
      <c r="O10" s="999"/>
      <c r="P10" s="999"/>
      <c r="Q10" s="999"/>
      <c r="R10" s="999"/>
      <c r="S10" s="999"/>
      <c r="T10" s="999"/>
      <c r="U10" s="999"/>
      <c r="V10" s="999"/>
      <c r="W10" s="999"/>
      <c r="X10" s="999"/>
      <c r="Y10" s="1000"/>
    </row>
    <row r="11" spans="1:25" ht="13.5" customHeight="1">
      <c r="B11" s="998"/>
      <c r="C11" s="999"/>
      <c r="D11" s="999"/>
      <c r="E11" s="999"/>
      <c r="F11" s="999"/>
      <c r="G11" s="999"/>
      <c r="H11" s="999"/>
      <c r="I11" s="999"/>
      <c r="J11" s="999"/>
      <c r="K11" s="999"/>
      <c r="L11" s="999"/>
      <c r="M11" s="999"/>
      <c r="N11" s="999"/>
      <c r="O11" s="999"/>
      <c r="P11" s="999"/>
      <c r="Q11" s="999"/>
      <c r="R11" s="999"/>
      <c r="S11" s="999"/>
      <c r="T11" s="999"/>
      <c r="U11" s="999"/>
      <c r="V11" s="999"/>
      <c r="W11" s="999"/>
      <c r="X11" s="999"/>
      <c r="Y11" s="1000"/>
    </row>
    <row r="12" spans="1:25" ht="13.5" customHeight="1">
      <c r="B12" s="998"/>
      <c r="C12" s="999"/>
      <c r="D12" s="999"/>
      <c r="E12" s="999"/>
      <c r="F12" s="999"/>
      <c r="G12" s="999"/>
      <c r="H12" s="999"/>
      <c r="I12" s="999"/>
      <c r="J12" s="999"/>
      <c r="K12" s="999"/>
      <c r="L12" s="999"/>
      <c r="M12" s="999"/>
      <c r="N12" s="999"/>
      <c r="O12" s="999"/>
      <c r="P12" s="999"/>
      <c r="Q12" s="999"/>
      <c r="R12" s="999"/>
      <c r="S12" s="999"/>
      <c r="T12" s="999"/>
      <c r="U12" s="999"/>
      <c r="V12" s="999"/>
      <c r="W12" s="999"/>
      <c r="X12" s="999"/>
      <c r="Y12" s="1000"/>
    </row>
    <row r="13" spans="1:25" ht="13.5" customHeight="1">
      <c r="B13" s="998"/>
      <c r="C13" s="999"/>
      <c r="D13" s="999"/>
      <c r="E13" s="999"/>
      <c r="F13" s="999"/>
      <c r="G13" s="999"/>
      <c r="H13" s="999"/>
      <c r="I13" s="999"/>
      <c r="J13" s="999"/>
      <c r="K13" s="999"/>
      <c r="L13" s="999"/>
      <c r="M13" s="999"/>
      <c r="N13" s="999"/>
      <c r="O13" s="999"/>
      <c r="P13" s="999"/>
      <c r="Q13" s="999"/>
      <c r="R13" s="999"/>
      <c r="S13" s="999"/>
      <c r="T13" s="999"/>
      <c r="U13" s="999"/>
      <c r="V13" s="999"/>
      <c r="W13" s="999"/>
      <c r="X13" s="999"/>
      <c r="Y13" s="1000"/>
    </row>
    <row r="14" spans="1:25" ht="13.5" customHeight="1">
      <c r="B14" s="998"/>
      <c r="C14" s="999"/>
      <c r="D14" s="999"/>
      <c r="E14" s="999"/>
      <c r="F14" s="999"/>
      <c r="G14" s="999"/>
      <c r="H14" s="999"/>
      <c r="I14" s="999"/>
      <c r="J14" s="999"/>
      <c r="K14" s="999"/>
      <c r="L14" s="999"/>
      <c r="M14" s="999"/>
      <c r="N14" s="999"/>
      <c r="O14" s="999"/>
      <c r="P14" s="999"/>
      <c r="Q14" s="999"/>
      <c r="R14" s="999"/>
      <c r="S14" s="999"/>
      <c r="T14" s="999"/>
      <c r="U14" s="999"/>
      <c r="V14" s="999"/>
      <c r="W14" s="999"/>
      <c r="X14" s="999"/>
      <c r="Y14" s="1000"/>
    </row>
    <row r="15" spans="1:25" ht="13.5" customHeight="1">
      <c r="B15" s="998"/>
      <c r="C15" s="999"/>
      <c r="D15" s="999"/>
      <c r="E15" s="999"/>
      <c r="F15" s="999"/>
      <c r="G15" s="999"/>
      <c r="H15" s="999"/>
      <c r="I15" s="999"/>
      <c r="J15" s="999"/>
      <c r="K15" s="999"/>
      <c r="L15" s="999"/>
      <c r="M15" s="999"/>
      <c r="N15" s="999"/>
      <c r="O15" s="999"/>
      <c r="P15" s="999"/>
      <c r="Q15" s="999"/>
      <c r="R15" s="999"/>
      <c r="S15" s="999"/>
      <c r="T15" s="999"/>
      <c r="U15" s="999"/>
      <c r="V15" s="999"/>
      <c r="W15" s="999"/>
      <c r="X15" s="999"/>
      <c r="Y15" s="1000"/>
    </row>
    <row r="16" spans="1:25" ht="14.25" customHeight="1" thickBot="1">
      <c r="B16" s="1001"/>
      <c r="C16" s="1002"/>
      <c r="D16" s="1002"/>
      <c r="E16" s="1002"/>
      <c r="F16" s="1002"/>
      <c r="G16" s="1002"/>
      <c r="H16" s="1002"/>
      <c r="I16" s="1002"/>
      <c r="J16" s="1002"/>
      <c r="K16" s="1002"/>
      <c r="L16" s="1002"/>
      <c r="M16" s="1002"/>
      <c r="N16" s="1002"/>
      <c r="O16" s="1002"/>
      <c r="P16" s="1002"/>
      <c r="Q16" s="1002"/>
      <c r="R16" s="1002"/>
      <c r="S16" s="1002"/>
      <c r="T16" s="1002"/>
      <c r="U16" s="1002"/>
      <c r="V16" s="1002"/>
      <c r="W16" s="1002"/>
      <c r="X16" s="1002"/>
      <c r="Y16" s="1003"/>
    </row>
    <row r="17" spans="2:25" ht="13.5" customHeight="1" thickTop="1">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507"/>
    </row>
    <row r="18" spans="2:25" ht="14.25" customHeight="1" thickBot="1">
      <c r="B18" s="254" t="s">
        <v>300</v>
      </c>
      <c r="C18" s="507"/>
      <c r="D18" s="507"/>
      <c r="E18" s="507"/>
      <c r="F18" s="507"/>
      <c r="G18" s="507"/>
      <c r="H18" s="507"/>
      <c r="I18" s="507"/>
      <c r="J18" s="507"/>
      <c r="K18" s="507"/>
      <c r="L18" s="507"/>
      <c r="M18" s="507"/>
      <c r="N18" s="507"/>
      <c r="O18" s="507"/>
      <c r="P18" s="507"/>
      <c r="Q18" s="507"/>
      <c r="R18" s="507"/>
      <c r="S18" s="507"/>
      <c r="T18" s="507"/>
      <c r="U18" s="507"/>
      <c r="V18" s="507"/>
      <c r="W18" s="507"/>
      <c r="X18" s="507"/>
      <c r="Y18" s="507"/>
    </row>
    <row r="19" spans="2:25" ht="14.25" customHeight="1" thickTop="1">
      <c r="B19" s="1004"/>
      <c r="C19" s="1005"/>
      <c r="D19" s="1005"/>
      <c r="E19" s="1005"/>
      <c r="F19" s="1005"/>
      <c r="G19" s="1005"/>
      <c r="H19" s="1005"/>
      <c r="I19" s="1005"/>
      <c r="J19" s="1005"/>
      <c r="K19" s="1005"/>
      <c r="L19" s="1005"/>
      <c r="M19" s="1005"/>
      <c r="N19" s="1005"/>
      <c r="O19" s="1005"/>
      <c r="P19" s="1005"/>
      <c r="Q19" s="1005"/>
      <c r="R19" s="1005"/>
      <c r="S19" s="1005"/>
      <c r="T19" s="1005"/>
      <c r="U19" s="1005"/>
      <c r="V19" s="1005"/>
      <c r="W19" s="1005"/>
      <c r="X19" s="1005"/>
      <c r="Y19" s="1006"/>
    </row>
    <row r="20" spans="2:25" ht="13.5" customHeight="1">
      <c r="B20" s="1007"/>
      <c r="C20" s="1008"/>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9"/>
    </row>
    <row r="21" spans="2:25" ht="13.5" customHeight="1">
      <c r="B21" s="1007"/>
      <c r="C21" s="1008"/>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9"/>
    </row>
    <row r="22" spans="2:25" ht="13.5" customHeight="1">
      <c r="B22" s="1007"/>
      <c r="C22" s="1008"/>
      <c r="D22" s="1008"/>
      <c r="E22" s="1008"/>
      <c r="F22" s="1008"/>
      <c r="G22" s="1008"/>
      <c r="H22" s="1008"/>
      <c r="I22" s="1008"/>
      <c r="J22" s="1008"/>
      <c r="K22" s="1008"/>
      <c r="L22" s="1008"/>
      <c r="M22" s="1008"/>
      <c r="N22" s="1008"/>
      <c r="O22" s="1008"/>
      <c r="P22" s="1008"/>
      <c r="Q22" s="1008"/>
      <c r="R22" s="1008"/>
      <c r="S22" s="1008"/>
      <c r="T22" s="1008"/>
      <c r="U22" s="1008"/>
      <c r="V22" s="1008"/>
      <c r="W22" s="1008"/>
      <c r="X22" s="1008"/>
      <c r="Y22" s="1009"/>
    </row>
    <row r="23" spans="2:25" ht="13.5" customHeight="1">
      <c r="B23" s="1007"/>
      <c r="C23" s="1008"/>
      <c r="D23" s="1008"/>
      <c r="E23" s="1008"/>
      <c r="F23" s="1008"/>
      <c r="G23" s="1008"/>
      <c r="H23" s="1008"/>
      <c r="I23" s="1008"/>
      <c r="J23" s="1008"/>
      <c r="K23" s="1008"/>
      <c r="L23" s="1008"/>
      <c r="M23" s="1008"/>
      <c r="N23" s="1008"/>
      <c r="O23" s="1008"/>
      <c r="P23" s="1008"/>
      <c r="Q23" s="1008"/>
      <c r="R23" s="1008"/>
      <c r="S23" s="1008"/>
      <c r="T23" s="1008"/>
      <c r="U23" s="1008"/>
      <c r="V23" s="1008"/>
      <c r="W23" s="1008"/>
      <c r="X23" s="1008"/>
      <c r="Y23" s="1009"/>
    </row>
    <row r="24" spans="2:25" ht="13.5" customHeight="1">
      <c r="B24" s="1007"/>
      <c r="C24" s="1008"/>
      <c r="D24" s="1008"/>
      <c r="E24" s="1008"/>
      <c r="F24" s="1008"/>
      <c r="G24" s="1008"/>
      <c r="H24" s="1008"/>
      <c r="I24" s="1008"/>
      <c r="J24" s="1008"/>
      <c r="K24" s="1008"/>
      <c r="L24" s="1008"/>
      <c r="M24" s="1008"/>
      <c r="N24" s="1008"/>
      <c r="O24" s="1008"/>
      <c r="P24" s="1008"/>
      <c r="Q24" s="1008"/>
      <c r="R24" s="1008"/>
      <c r="S24" s="1008"/>
      <c r="T24" s="1008"/>
      <c r="U24" s="1008"/>
      <c r="V24" s="1008"/>
      <c r="W24" s="1008"/>
      <c r="X24" s="1008"/>
      <c r="Y24" s="1009"/>
    </row>
    <row r="25" spans="2:25" ht="13.5" customHeight="1">
      <c r="B25" s="1007"/>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9"/>
    </row>
    <row r="26" spans="2:25" ht="13.5" customHeight="1">
      <c r="B26" s="1007"/>
      <c r="C26" s="1008"/>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9"/>
    </row>
    <row r="27" spans="2:25" ht="14.25" customHeight="1" thickBot="1">
      <c r="B27" s="1010"/>
      <c r="C27" s="1011"/>
      <c r="D27" s="1011"/>
      <c r="E27" s="1011"/>
      <c r="F27" s="1011"/>
      <c r="G27" s="1011"/>
      <c r="H27" s="1011"/>
      <c r="I27" s="1011"/>
      <c r="J27" s="1011"/>
      <c r="K27" s="1011"/>
      <c r="L27" s="1011"/>
      <c r="M27" s="1011"/>
      <c r="N27" s="1011"/>
      <c r="O27" s="1011"/>
      <c r="P27" s="1011"/>
      <c r="Q27" s="1011"/>
      <c r="R27" s="1011"/>
      <c r="S27" s="1011"/>
      <c r="T27" s="1011"/>
      <c r="U27" s="1011"/>
      <c r="V27" s="1011"/>
      <c r="W27" s="1011"/>
      <c r="X27" s="1011"/>
      <c r="Y27" s="1012"/>
    </row>
    <row r="28" spans="2:25" ht="13.5" customHeight="1" thickTop="1">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row>
    <row r="29" spans="2:25" ht="14.25" customHeight="1" thickBot="1">
      <c r="B29" s="254" t="s">
        <v>293</v>
      </c>
      <c r="C29" s="507"/>
      <c r="D29" s="507"/>
      <c r="E29" s="507"/>
      <c r="F29" s="507"/>
      <c r="G29" s="507"/>
      <c r="H29" s="507"/>
      <c r="I29" s="507"/>
      <c r="J29" s="507"/>
      <c r="K29" s="507"/>
      <c r="L29" s="507"/>
      <c r="M29" s="507"/>
      <c r="N29" s="507"/>
      <c r="O29" s="507"/>
      <c r="P29" s="507"/>
      <c r="Q29" s="507"/>
      <c r="R29" s="507"/>
      <c r="S29" s="507"/>
      <c r="T29" s="507"/>
      <c r="U29" s="507"/>
      <c r="V29" s="507"/>
      <c r="W29" s="507"/>
      <c r="X29" s="507"/>
      <c r="Y29" s="507"/>
    </row>
    <row r="30" spans="2:25" ht="14.25" thickTop="1">
      <c r="B30" s="1004"/>
      <c r="C30" s="1005"/>
      <c r="D30" s="1005"/>
      <c r="E30" s="1005"/>
      <c r="F30" s="1005"/>
      <c r="G30" s="1005"/>
      <c r="H30" s="1005"/>
      <c r="I30" s="1005"/>
      <c r="J30" s="1005"/>
      <c r="K30" s="1005"/>
      <c r="L30" s="1005"/>
      <c r="M30" s="1005"/>
      <c r="N30" s="1005"/>
      <c r="O30" s="1005"/>
      <c r="P30" s="1005"/>
      <c r="Q30" s="1005"/>
      <c r="R30" s="1005"/>
      <c r="S30" s="1005"/>
      <c r="T30" s="1005"/>
      <c r="U30" s="1005"/>
      <c r="V30" s="1005"/>
      <c r="W30" s="1005"/>
      <c r="X30" s="1005"/>
      <c r="Y30" s="1006"/>
    </row>
    <row r="31" spans="2:25">
      <c r="B31" s="1007"/>
      <c r="C31" s="1008"/>
      <c r="D31" s="1008"/>
      <c r="E31" s="1008"/>
      <c r="F31" s="1008"/>
      <c r="G31" s="1008"/>
      <c r="H31" s="1008"/>
      <c r="I31" s="1008"/>
      <c r="J31" s="1008"/>
      <c r="K31" s="1008"/>
      <c r="L31" s="1008"/>
      <c r="M31" s="1008"/>
      <c r="N31" s="1008"/>
      <c r="O31" s="1008"/>
      <c r="P31" s="1008"/>
      <c r="Q31" s="1008"/>
      <c r="R31" s="1008"/>
      <c r="S31" s="1008"/>
      <c r="T31" s="1008"/>
      <c r="U31" s="1008"/>
      <c r="V31" s="1008"/>
      <c r="W31" s="1008"/>
      <c r="X31" s="1008"/>
      <c r="Y31" s="1009"/>
    </row>
    <row r="32" spans="2:25">
      <c r="B32" s="1007"/>
      <c r="C32" s="1008"/>
      <c r="D32" s="1008"/>
      <c r="E32" s="1008"/>
      <c r="F32" s="1008"/>
      <c r="G32" s="1008"/>
      <c r="H32" s="1008"/>
      <c r="I32" s="1008"/>
      <c r="J32" s="1008"/>
      <c r="K32" s="1008"/>
      <c r="L32" s="1008"/>
      <c r="M32" s="1008"/>
      <c r="N32" s="1008"/>
      <c r="O32" s="1008"/>
      <c r="P32" s="1008"/>
      <c r="Q32" s="1008"/>
      <c r="R32" s="1008"/>
      <c r="S32" s="1008"/>
      <c r="T32" s="1008"/>
      <c r="U32" s="1008"/>
      <c r="V32" s="1008"/>
      <c r="W32" s="1008"/>
      <c r="X32" s="1008"/>
      <c r="Y32" s="1009"/>
    </row>
    <row r="33" spans="2:25">
      <c r="B33" s="1007"/>
      <c r="C33" s="1008"/>
      <c r="D33" s="1008"/>
      <c r="E33" s="1008"/>
      <c r="F33" s="1008"/>
      <c r="G33" s="1008"/>
      <c r="H33" s="1008"/>
      <c r="I33" s="1008"/>
      <c r="J33" s="1008"/>
      <c r="K33" s="1008"/>
      <c r="L33" s="1008"/>
      <c r="M33" s="1008"/>
      <c r="N33" s="1008"/>
      <c r="O33" s="1008"/>
      <c r="P33" s="1008"/>
      <c r="Q33" s="1008"/>
      <c r="R33" s="1008"/>
      <c r="S33" s="1008"/>
      <c r="T33" s="1008"/>
      <c r="U33" s="1008"/>
      <c r="V33" s="1008"/>
      <c r="W33" s="1008"/>
      <c r="X33" s="1008"/>
      <c r="Y33" s="1009"/>
    </row>
    <row r="34" spans="2:25">
      <c r="B34" s="1007"/>
      <c r="C34" s="1008"/>
      <c r="D34" s="1008"/>
      <c r="E34" s="1008"/>
      <c r="F34" s="1008"/>
      <c r="G34" s="1008"/>
      <c r="H34" s="1008"/>
      <c r="I34" s="1008"/>
      <c r="J34" s="1008"/>
      <c r="K34" s="1008"/>
      <c r="L34" s="1008"/>
      <c r="M34" s="1008"/>
      <c r="N34" s="1008"/>
      <c r="O34" s="1008"/>
      <c r="P34" s="1008"/>
      <c r="Q34" s="1008"/>
      <c r="R34" s="1008"/>
      <c r="S34" s="1008"/>
      <c r="T34" s="1008"/>
      <c r="U34" s="1008"/>
      <c r="V34" s="1008"/>
      <c r="W34" s="1008"/>
      <c r="X34" s="1008"/>
      <c r="Y34" s="1009"/>
    </row>
    <row r="35" spans="2:25">
      <c r="B35" s="1007"/>
      <c r="C35" s="1008"/>
      <c r="D35" s="1008"/>
      <c r="E35" s="1008"/>
      <c r="F35" s="1008"/>
      <c r="G35" s="1008"/>
      <c r="H35" s="1008"/>
      <c r="I35" s="1008"/>
      <c r="J35" s="1008"/>
      <c r="K35" s="1008"/>
      <c r="L35" s="1008"/>
      <c r="M35" s="1008"/>
      <c r="N35" s="1008"/>
      <c r="O35" s="1008"/>
      <c r="P35" s="1008"/>
      <c r="Q35" s="1008"/>
      <c r="R35" s="1008"/>
      <c r="S35" s="1008"/>
      <c r="T35" s="1008"/>
      <c r="U35" s="1008"/>
      <c r="V35" s="1008"/>
      <c r="W35" s="1008"/>
      <c r="X35" s="1008"/>
      <c r="Y35" s="1009"/>
    </row>
    <row r="36" spans="2:25">
      <c r="B36" s="1007"/>
      <c r="C36" s="1008"/>
      <c r="D36" s="1008"/>
      <c r="E36" s="1008"/>
      <c r="F36" s="1008"/>
      <c r="G36" s="1008"/>
      <c r="H36" s="1008"/>
      <c r="I36" s="1008"/>
      <c r="J36" s="1008"/>
      <c r="K36" s="1008"/>
      <c r="L36" s="1008"/>
      <c r="M36" s="1008"/>
      <c r="N36" s="1008"/>
      <c r="O36" s="1008"/>
      <c r="P36" s="1008"/>
      <c r="Q36" s="1008"/>
      <c r="R36" s="1008"/>
      <c r="S36" s="1008"/>
      <c r="T36" s="1008"/>
      <c r="U36" s="1008"/>
      <c r="V36" s="1008"/>
      <c r="W36" s="1008"/>
      <c r="X36" s="1008"/>
      <c r="Y36" s="1009"/>
    </row>
    <row r="37" spans="2:25">
      <c r="B37" s="1007"/>
      <c r="C37" s="1008"/>
      <c r="D37" s="1008"/>
      <c r="E37" s="1008"/>
      <c r="F37" s="1008"/>
      <c r="G37" s="1008"/>
      <c r="H37" s="1008"/>
      <c r="I37" s="1008"/>
      <c r="J37" s="1008"/>
      <c r="K37" s="1008"/>
      <c r="L37" s="1008"/>
      <c r="M37" s="1008"/>
      <c r="N37" s="1008"/>
      <c r="O37" s="1008"/>
      <c r="P37" s="1008"/>
      <c r="Q37" s="1008"/>
      <c r="R37" s="1008"/>
      <c r="S37" s="1008"/>
      <c r="T37" s="1008"/>
      <c r="U37" s="1008"/>
      <c r="V37" s="1008"/>
      <c r="W37" s="1008"/>
      <c r="X37" s="1008"/>
      <c r="Y37" s="1009"/>
    </row>
    <row r="38" spans="2:25" ht="14.25" thickBot="1">
      <c r="B38" s="1010"/>
      <c r="C38" s="1011"/>
      <c r="D38" s="1011"/>
      <c r="E38" s="1011"/>
      <c r="F38" s="1011"/>
      <c r="G38" s="1011"/>
      <c r="H38" s="1011"/>
      <c r="I38" s="1011"/>
      <c r="J38" s="1011"/>
      <c r="K38" s="1011"/>
      <c r="L38" s="1011"/>
      <c r="M38" s="1011"/>
      <c r="N38" s="1011"/>
      <c r="O38" s="1011"/>
      <c r="P38" s="1011"/>
      <c r="Q38" s="1011"/>
      <c r="R38" s="1011"/>
      <c r="S38" s="1011"/>
      <c r="T38" s="1011"/>
      <c r="U38" s="1011"/>
      <c r="V38" s="1011"/>
      <c r="W38" s="1011"/>
      <c r="X38" s="1011"/>
      <c r="Y38" s="1012"/>
    </row>
    <row r="39" spans="2:25" ht="14.25" thickTop="1"/>
    <row r="40" spans="2:25" s="507" customFormat="1" ht="14.25" thickBot="1">
      <c r="B40" s="376" t="s">
        <v>520</v>
      </c>
    </row>
    <row r="41" spans="2:25" s="507" customFormat="1" ht="14.25" thickTop="1">
      <c r="B41" s="1004"/>
      <c r="C41" s="1013"/>
      <c r="D41" s="1013"/>
      <c r="E41" s="1013"/>
      <c r="F41" s="1013"/>
      <c r="G41" s="1013"/>
      <c r="H41" s="1013"/>
      <c r="I41" s="1013"/>
      <c r="J41" s="1013"/>
      <c r="K41" s="1013"/>
      <c r="L41" s="1013"/>
      <c r="M41" s="1013"/>
      <c r="N41" s="1013"/>
      <c r="O41" s="1013"/>
      <c r="P41" s="1013"/>
      <c r="Q41" s="1013"/>
      <c r="R41" s="1013"/>
      <c r="S41" s="1013"/>
      <c r="T41" s="1013"/>
      <c r="U41" s="1013"/>
      <c r="V41" s="1013"/>
      <c r="W41" s="1013"/>
      <c r="X41" s="1013"/>
      <c r="Y41" s="1014"/>
    </row>
    <row r="42" spans="2:25" s="507" customFormat="1">
      <c r="B42" s="1015"/>
      <c r="C42" s="1016"/>
      <c r="D42" s="1016"/>
      <c r="E42" s="1016"/>
      <c r="F42" s="1016"/>
      <c r="G42" s="1016"/>
      <c r="H42" s="1016"/>
      <c r="I42" s="1016"/>
      <c r="J42" s="1016"/>
      <c r="K42" s="1016"/>
      <c r="L42" s="1016"/>
      <c r="M42" s="1016"/>
      <c r="N42" s="1016"/>
      <c r="O42" s="1016"/>
      <c r="P42" s="1016"/>
      <c r="Q42" s="1016"/>
      <c r="R42" s="1016"/>
      <c r="S42" s="1016"/>
      <c r="T42" s="1016"/>
      <c r="U42" s="1016"/>
      <c r="V42" s="1016"/>
      <c r="W42" s="1016"/>
      <c r="X42" s="1016"/>
      <c r="Y42" s="1017"/>
    </row>
    <row r="43" spans="2:25" s="507" customFormat="1">
      <c r="B43" s="1015"/>
      <c r="C43" s="1016"/>
      <c r="D43" s="1016"/>
      <c r="E43" s="1016"/>
      <c r="F43" s="1016"/>
      <c r="G43" s="1016"/>
      <c r="H43" s="1016"/>
      <c r="I43" s="1016"/>
      <c r="J43" s="1016"/>
      <c r="K43" s="1016"/>
      <c r="L43" s="1016"/>
      <c r="M43" s="1016"/>
      <c r="N43" s="1016"/>
      <c r="O43" s="1016"/>
      <c r="P43" s="1016"/>
      <c r="Q43" s="1016"/>
      <c r="R43" s="1016"/>
      <c r="S43" s="1016"/>
      <c r="T43" s="1016"/>
      <c r="U43" s="1016"/>
      <c r="V43" s="1016"/>
      <c r="W43" s="1016"/>
      <c r="X43" s="1016"/>
      <c r="Y43" s="1017"/>
    </row>
    <row r="44" spans="2:25" s="507" customFormat="1">
      <c r="B44" s="1015"/>
      <c r="C44" s="1016"/>
      <c r="D44" s="1016"/>
      <c r="E44" s="1016"/>
      <c r="F44" s="1016"/>
      <c r="G44" s="1016"/>
      <c r="H44" s="1016"/>
      <c r="I44" s="1016"/>
      <c r="J44" s="1016"/>
      <c r="K44" s="1016"/>
      <c r="L44" s="1016"/>
      <c r="M44" s="1016"/>
      <c r="N44" s="1016"/>
      <c r="O44" s="1016"/>
      <c r="P44" s="1016"/>
      <c r="Q44" s="1016"/>
      <c r="R44" s="1016"/>
      <c r="S44" s="1016"/>
      <c r="T44" s="1016"/>
      <c r="U44" s="1016"/>
      <c r="V44" s="1016"/>
      <c r="W44" s="1016"/>
      <c r="X44" s="1016"/>
      <c r="Y44" s="1017"/>
    </row>
    <row r="45" spans="2:25" s="507" customFormat="1">
      <c r="B45" s="1015"/>
      <c r="C45" s="1016"/>
      <c r="D45" s="1016"/>
      <c r="E45" s="1016"/>
      <c r="F45" s="1016"/>
      <c r="G45" s="1016"/>
      <c r="H45" s="1016"/>
      <c r="I45" s="1016"/>
      <c r="J45" s="1016"/>
      <c r="K45" s="1016"/>
      <c r="L45" s="1016"/>
      <c r="M45" s="1016"/>
      <c r="N45" s="1016"/>
      <c r="O45" s="1016"/>
      <c r="P45" s="1016"/>
      <c r="Q45" s="1016"/>
      <c r="R45" s="1016"/>
      <c r="S45" s="1016"/>
      <c r="T45" s="1016"/>
      <c r="U45" s="1016"/>
      <c r="V45" s="1016"/>
      <c r="W45" s="1016"/>
      <c r="X45" s="1016"/>
      <c r="Y45" s="1017"/>
    </row>
    <row r="46" spans="2:25" s="507" customFormat="1" ht="14.25" thickBot="1">
      <c r="B46" s="1018"/>
      <c r="C46" s="1019"/>
      <c r="D46" s="1019"/>
      <c r="E46" s="1019"/>
      <c r="F46" s="1019"/>
      <c r="G46" s="1019"/>
      <c r="H46" s="1019"/>
      <c r="I46" s="1019"/>
      <c r="J46" s="1019"/>
      <c r="K46" s="1019"/>
      <c r="L46" s="1019"/>
      <c r="M46" s="1019"/>
      <c r="N46" s="1019"/>
      <c r="O46" s="1019"/>
      <c r="P46" s="1019"/>
      <c r="Q46" s="1019"/>
      <c r="R46" s="1019"/>
      <c r="S46" s="1019"/>
      <c r="T46" s="1019"/>
      <c r="U46" s="1019"/>
      <c r="V46" s="1019"/>
      <c r="W46" s="1019"/>
      <c r="X46" s="1019"/>
      <c r="Y46" s="1020"/>
    </row>
    <row r="47" spans="2:25" ht="14.25" thickTop="1">
      <c r="B47" s="254"/>
    </row>
    <row r="48" spans="2:25" s="507" customFormat="1" ht="14.25" thickBot="1">
      <c r="B48" s="254" t="s">
        <v>521</v>
      </c>
    </row>
    <row r="49" spans="2:25" ht="14.25" thickTop="1">
      <c r="B49" s="1004"/>
      <c r="C49" s="1013"/>
      <c r="D49" s="1013"/>
      <c r="E49" s="1013"/>
      <c r="F49" s="1013"/>
      <c r="G49" s="1013"/>
      <c r="H49" s="1013"/>
      <c r="I49" s="1013"/>
      <c r="J49" s="1013"/>
      <c r="K49" s="1013"/>
      <c r="L49" s="1013"/>
      <c r="M49" s="1013"/>
      <c r="N49" s="1013"/>
      <c r="O49" s="1013"/>
      <c r="P49" s="1013"/>
      <c r="Q49" s="1013"/>
      <c r="R49" s="1013"/>
      <c r="S49" s="1013"/>
      <c r="T49" s="1013"/>
      <c r="U49" s="1013"/>
      <c r="V49" s="1013"/>
      <c r="W49" s="1013"/>
      <c r="X49" s="1013"/>
      <c r="Y49" s="1014"/>
    </row>
    <row r="50" spans="2:25">
      <c r="B50" s="1015"/>
      <c r="C50" s="1016"/>
      <c r="D50" s="1016"/>
      <c r="E50" s="1016"/>
      <c r="F50" s="1016"/>
      <c r="G50" s="1016"/>
      <c r="H50" s="1016"/>
      <c r="I50" s="1016"/>
      <c r="J50" s="1016"/>
      <c r="K50" s="1016"/>
      <c r="L50" s="1016"/>
      <c r="M50" s="1016"/>
      <c r="N50" s="1016"/>
      <c r="O50" s="1016"/>
      <c r="P50" s="1016"/>
      <c r="Q50" s="1016"/>
      <c r="R50" s="1016"/>
      <c r="S50" s="1016"/>
      <c r="T50" s="1016"/>
      <c r="U50" s="1016"/>
      <c r="V50" s="1016"/>
      <c r="W50" s="1016"/>
      <c r="X50" s="1016"/>
      <c r="Y50" s="1017"/>
    </row>
    <row r="51" spans="2:25">
      <c r="B51" s="1015"/>
      <c r="C51" s="1016"/>
      <c r="D51" s="1016"/>
      <c r="E51" s="1016"/>
      <c r="F51" s="1016"/>
      <c r="G51" s="1016"/>
      <c r="H51" s="1016"/>
      <c r="I51" s="1016"/>
      <c r="J51" s="1016"/>
      <c r="K51" s="1016"/>
      <c r="L51" s="1016"/>
      <c r="M51" s="1016"/>
      <c r="N51" s="1016"/>
      <c r="O51" s="1016"/>
      <c r="P51" s="1016"/>
      <c r="Q51" s="1016"/>
      <c r="R51" s="1016"/>
      <c r="S51" s="1016"/>
      <c r="T51" s="1016"/>
      <c r="U51" s="1016"/>
      <c r="V51" s="1016"/>
      <c r="W51" s="1016"/>
      <c r="X51" s="1016"/>
      <c r="Y51" s="1017"/>
    </row>
    <row r="52" spans="2:25">
      <c r="B52" s="1015"/>
      <c r="C52" s="1016"/>
      <c r="D52" s="1016"/>
      <c r="E52" s="1016"/>
      <c r="F52" s="1016"/>
      <c r="G52" s="1016"/>
      <c r="H52" s="1016"/>
      <c r="I52" s="1016"/>
      <c r="J52" s="1016"/>
      <c r="K52" s="1016"/>
      <c r="L52" s="1016"/>
      <c r="M52" s="1016"/>
      <c r="N52" s="1016"/>
      <c r="O52" s="1016"/>
      <c r="P52" s="1016"/>
      <c r="Q52" s="1016"/>
      <c r="R52" s="1016"/>
      <c r="S52" s="1016"/>
      <c r="T52" s="1016"/>
      <c r="U52" s="1016"/>
      <c r="V52" s="1016"/>
      <c r="W52" s="1016"/>
      <c r="X52" s="1016"/>
      <c r="Y52" s="1017"/>
    </row>
    <row r="53" spans="2:25">
      <c r="B53" s="1015"/>
      <c r="C53" s="1016"/>
      <c r="D53" s="1016"/>
      <c r="E53" s="1016"/>
      <c r="F53" s="1016"/>
      <c r="G53" s="1016"/>
      <c r="H53" s="1016"/>
      <c r="I53" s="1016"/>
      <c r="J53" s="1016"/>
      <c r="K53" s="1016"/>
      <c r="L53" s="1016"/>
      <c r="M53" s="1016"/>
      <c r="N53" s="1016"/>
      <c r="O53" s="1016"/>
      <c r="P53" s="1016"/>
      <c r="Q53" s="1016"/>
      <c r="R53" s="1016"/>
      <c r="S53" s="1016"/>
      <c r="T53" s="1016"/>
      <c r="U53" s="1016"/>
      <c r="V53" s="1016"/>
      <c r="W53" s="1016"/>
      <c r="X53" s="1016"/>
      <c r="Y53" s="1017"/>
    </row>
    <row r="54" spans="2:25">
      <c r="B54" s="1015"/>
      <c r="C54" s="1016"/>
      <c r="D54" s="1016"/>
      <c r="E54" s="1016"/>
      <c r="F54" s="1016"/>
      <c r="G54" s="1016"/>
      <c r="H54" s="1016"/>
      <c r="I54" s="1016"/>
      <c r="J54" s="1016"/>
      <c r="K54" s="1016"/>
      <c r="L54" s="1016"/>
      <c r="M54" s="1016"/>
      <c r="N54" s="1016"/>
      <c r="O54" s="1016"/>
      <c r="P54" s="1016"/>
      <c r="Q54" s="1016"/>
      <c r="R54" s="1016"/>
      <c r="S54" s="1016"/>
      <c r="T54" s="1016"/>
      <c r="U54" s="1016"/>
      <c r="V54" s="1016"/>
      <c r="W54" s="1016"/>
      <c r="X54" s="1016"/>
      <c r="Y54" s="1017"/>
    </row>
    <row r="55" spans="2:25">
      <c r="B55" s="1015"/>
      <c r="C55" s="1016"/>
      <c r="D55" s="1016"/>
      <c r="E55" s="1016"/>
      <c r="F55" s="1016"/>
      <c r="G55" s="1016"/>
      <c r="H55" s="1016"/>
      <c r="I55" s="1016"/>
      <c r="J55" s="1016"/>
      <c r="K55" s="1016"/>
      <c r="L55" s="1016"/>
      <c r="M55" s="1016"/>
      <c r="N55" s="1016"/>
      <c r="O55" s="1016"/>
      <c r="P55" s="1016"/>
      <c r="Q55" s="1016"/>
      <c r="R55" s="1016"/>
      <c r="S55" s="1016"/>
      <c r="T55" s="1016"/>
      <c r="U55" s="1016"/>
      <c r="V55" s="1016"/>
      <c r="W55" s="1016"/>
      <c r="X55" s="1016"/>
      <c r="Y55" s="1017"/>
    </row>
    <row r="56" spans="2:25">
      <c r="B56" s="1015"/>
      <c r="C56" s="1016"/>
      <c r="D56" s="1016"/>
      <c r="E56" s="1016"/>
      <c r="F56" s="1016"/>
      <c r="G56" s="1016"/>
      <c r="H56" s="1016"/>
      <c r="I56" s="1016"/>
      <c r="J56" s="1016"/>
      <c r="K56" s="1016"/>
      <c r="L56" s="1016"/>
      <c r="M56" s="1016"/>
      <c r="N56" s="1016"/>
      <c r="O56" s="1016"/>
      <c r="P56" s="1016"/>
      <c r="Q56" s="1016"/>
      <c r="R56" s="1016"/>
      <c r="S56" s="1016"/>
      <c r="T56" s="1016"/>
      <c r="U56" s="1016"/>
      <c r="V56" s="1016"/>
      <c r="W56" s="1016"/>
      <c r="X56" s="1016"/>
      <c r="Y56" s="1017"/>
    </row>
    <row r="57" spans="2:25" ht="14.25" thickBot="1">
      <c r="B57" s="1018"/>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20"/>
    </row>
    <row r="58" spans="2:25" ht="14.25" thickTop="1"/>
  </sheetData>
  <mergeCells count="6">
    <mergeCell ref="B8:Y16"/>
    <mergeCell ref="B19:Y27"/>
    <mergeCell ref="B30:Y38"/>
    <mergeCell ref="B49:Y57"/>
    <mergeCell ref="B7:Y7"/>
    <mergeCell ref="B41:Y46"/>
  </mergeCells>
  <phoneticPr fontId="2"/>
  <pageMargins left="0.70866141732283472" right="0.70866141732283472" top="0.74803149606299213" bottom="0.74803149606299213" header="0.31496062992125984" footer="0.31496062992125984"/>
  <pageSetup paperSize="9"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view="pageBreakPreview" zoomScaleNormal="100" zoomScaleSheetLayoutView="100" workbookViewId="0"/>
  </sheetViews>
  <sheetFormatPr defaultRowHeight="13.5"/>
  <cols>
    <col min="1" max="1" width="10.125" customWidth="1"/>
    <col min="2" max="2" width="7.125" customWidth="1"/>
    <col min="3" max="3" width="43.25" customWidth="1"/>
    <col min="4" max="4" width="40.75" customWidth="1"/>
  </cols>
  <sheetData>
    <row r="1" spans="1:5" ht="17.25">
      <c r="A1" s="2" t="s">
        <v>546</v>
      </c>
      <c r="B1" s="2"/>
    </row>
    <row r="2" spans="1:5" ht="17.25">
      <c r="A2" s="2"/>
      <c r="B2" s="2"/>
    </row>
    <row r="3" spans="1:5" s="507" customFormat="1">
      <c r="A3" s="529"/>
      <c r="B3" s="529"/>
      <c r="C3" s="561" t="s">
        <v>353</v>
      </c>
      <c r="D3" s="1027">
        <f>入力表!C12</f>
        <v>0</v>
      </c>
      <c r="E3" s="1027"/>
    </row>
    <row r="4" spans="1:5" ht="28.5" customHeight="1">
      <c r="A4" s="566" t="s">
        <v>481</v>
      </c>
      <c r="B4" s="567"/>
      <c r="C4" s="568" t="s">
        <v>54</v>
      </c>
      <c r="D4" s="569" t="s">
        <v>28</v>
      </c>
      <c r="E4" s="1025" t="s">
        <v>454</v>
      </c>
    </row>
    <row r="5" spans="1:5" ht="35.1" customHeight="1">
      <c r="A5" s="1022" t="s">
        <v>418</v>
      </c>
      <c r="B5" s="1023"/>
      <c r="C5" s="1023"/>
      <c r="D5" s="1024"/>
      <c r="E5" s="1026"/>
    </row>
    <row r="6" spans="1:5" ht="35.1" customHeight="1">
      <c r="A6" s="556" t="s">
        <v>306</v>
      </c>
      <c r="B6" s="372" t="s">
        <v>348</v>
      </c>
      <c r="C6" s="377" t="s">
        <v>550</v>
      </c>
      <c r="D6" s="377" t="s">
        <v>468</v>
      </c>
      <c r="E6" s="372" t="s">
        <v>306</v>
      </c>
    </row>
    <row r="7" spans="1:5" s="558" customFormat="1" ht="27">
      <c r="A7" s="556" t="s">
        <v>306</v>
      </c>
      <c r="B7" s="372" t="s">
        <v>491</v>
      </c>
      <c r="C7" s="377" t="s">
        <v>312</v>
      </c>
      <c r="D7" s="377" t="s">
        <v>571</v>
      </c>
      <c r="E7" s="372" t="s">
        <v>306</v>
      </c>
    </row>
    <row r="8" spans="1:5" ht="35.1" customHeight="1">
      <c r="A8" s="556" t="s">
        <v>306</v>
      </c>
      <c r="B8" s="372" t="s">
        <v>482</v>
      </c>
      <c r="C8" s="377" t="s">
        <v>307</v>
      </c>
      <c r="D8" s="377" t="s">
        <v>308</v>
      </c>
      <c r="E8" s="372" t="s">
        <v>306</v>
      </c>
    </row>
    <row r="9" spans="1:5" ht="35.1" customHeight="1">
      <c r="A9" s="556" t="s">
        <v>306</v>
      </c>
      <c r="B9" s="372" t="s">
        <v>483</v>
      </c>
      <c r="C9" s="377" t="s">
        <v>309</v>
      </c>
      <c r="D9" s="377" t="s">
        <v>466</v>
      </c>
      <c r="E9" s="372" t="s">
        <v>306</v>
      </c>
    </row>
    <row r="10" spans="1:5" ht="35.1" customHeight="1">
      <c r="A10" s="556" t="s">
        <v>306</v>
      </c>
      <c r="B10" s="372" t="s">
        <v>484</v>
      </c>
      <c r="C10" s="377" t="s">
        <v>310</v>
      </c>
      <c r="D10" s="570" t="s">
        <v>311</v>
      </c>
      <c r="E10" s="372" t="s">
        <v>306</v>
      </c>
    </row>
    <row r="11" spans="1:5" s="558" customFormat="1" ht="40.5" customHeight="1">
      <c r="A11" s="556" t="s">
        <v>318</v>
      </c>
      <c r="B11" s="372" t="s">
        <v>485</v>
      </c>
      <c r="C11" s="377" t="s">
        <v>317</v>
      </c>
      <c r="D11" s="571" t="s">
        <v>423</v>
      </c>
      <c r="E11" s="372" t="s">
        <v>318</v>
      </c>
    </row>
    <row r="12" spans="1:5" ht="45" customHeight="1">
      <c r="A12" s="556" t="s">
        <v>306</v>
      </c>
      <c r="B12" s="372" t="s">
        <v>486</v>
      </c>
      <c r="C12" s="22" t="s">
        <v>414</v>
      </c>
      <c r="D12" s="22" t="s">
        <v>419</v>
      </c>
      <c r="E12" s="372" t="s">
        <v>306</v>
      </c>
    </row>
    <row r="13" spans="1:5" ht="34.5" customHeight="1">
      <c r="A13" s="557" t="s">
        <v>306</v>
      </c>
      <c r="B13" s="372" t="s">
        <v>487</v>
      </c>
      <c r="C13" s="532" t="s">
        <v>416</v>
      </c>
      <c r="D13" s="380" t="s">
        <v>417</v>
      </c>
      <c r="E13" s="381" t="s">
        <v>306</v>
      </c>
    </row>
    <row r="14" spans="1:5" ht="40.5" customHeight="1">
      <c r="A14" s="556" t="s">
        <v>318</v>
      </c>
      <c r="B14" s="372" t="s">
        <v>488</v>
      </c>
      <c r="C14" s="22" t="s">
        <v>313</v>
      </c>
      <c r="D14" s="379" t="s">
        <v>420</v>
      </c>
      <c r="E14" s="372" t="s">
        <v>318</v>
      </c>
    </row>
    <row r="15" spans="1:5" s="507" customFormat="1" ht="40.5" customHeight="1">
      <c r="A15" s="556" t="s">
        <v>318</v>
      </c>
      <c r="B15" s="372" t="s">
        <v>489</v>
      </c>
      <c r="C15" s="22" t="s">
        <v>314</v>
      </c>
      <c r="D15" s="379" t="s">
        <v>315</v>
      </c>
      <c r="E15" s="372" t="s">
        <v>318</v>
      </c>
    </row>
    <row r="16" spans="1:5" s="507" customFormat="1" ht="40.5" customHeight="1">
      <c r="A16" s="556" t="s">
        <v>318</v>
      </c>
      <c r="B16" s="372" t="s">
        <v>490</v>
      </c>
      <c r="C16" s="22" t="s">
        <v>316</v>
      </c>
      <c r="D16" s="379" t="s">
        <v>480</v>
      </c>
      <c r="E16" s="372" t="s">
        <v>318</v>
      </c>
    </row>
    <row r="17" spans="1:5" s="507" customFormat="1" ht="40.5" customHeight="1">
      <c r="A17" s="556" t="s">
        <v>318</v>
      </c>
      <c r="B17" s="372" t="s">
        <v>421</v>
      </c>
      <c r="C17" s="22" t="s">
        <v>422</v>
      </c>
      <c r="D17" s="379" t="s">
        <v>415</v>
      </c>
      <c r="E17" s="372" t="s">
        <v>318</v>
      </c>
    </row>
    <row r="18" spans="1:5" s="507" customFormat="1" ht="40.5" customHeight="1">
      <c r="A18" s="556" t="s">
        <v>318</v>
      </c>
      <c r="B18" s="372" t="s">
        <v>564</v>
      </c>
      <c r="C18" s="22" t="s">
        <v>563</v>
      </c>
      <c r="D18" s="380" t="s">
        <v>417</v>
      </c>
      <c r="E18" s="372" t="s">
        <v>318</v>
      </c>
    </row>
    <row r="19" spans="1:5" s="507" customFormat="1" ht="40.5" customHeight="1">
      <c r="A19" s="556" t="s">
        <v>318</v>
      </c>
      <c r="B19" s="372" t="s">
        <v>565</v>
      </c>
      <c r="C19" s="22" t="s">
        <v>464</v>
      </c>
      <c r="D19" s="379" t="s">
        <v>572</v>
      </c>
      <c r="E19" s="372" t="s">
        <v>318</v>
      </c>
    </row>
    <row r="20" spans="1:5" s="507" customFormat="1" ht="40.5" customHeight="1">
      <c r="A20" s="556" t="s">
        <v>318</v>
      </c>
      <c r="B20" s="372" t="s">
        <v>566</v>
      </c>
      <c r="C20" s="22" t="s">
        <v>465</v>
      </c>
      <c r="D20" s="379" t="s">
        <v>415</v>
      </c>
      <c r="E20" s="372" t="s">
        <v>318</v>
      </c>
    </row>
    <row r="21" spans="1:5" s="507" customFormat="1" ht="40.5" customHeight="1">
      <c r="A21" s="1022" t="s">
        <v>424</v>
      </c>
      <c r="B21" s="1023"/>
      <c r="C21" s="1023"/>
      <c r="D21" s="1024"/>
      <c r="E21" s="34"/>
    </row>
    <row r="22" spans="1:5" s="507" customFormat="1" ht="51.75" customHeight="1">
      <c r="A22" s="556" t="s">
        <v>318</v>
      </c>
      <c r="B22" s="372" t="s">
        <v>567</v>
      </c>
      <c r="C22" s="22" t="s">
        <v>426</v>
      </c>
      <c r="D22" s="379" t="s">
        <v>415</v>
      </c>
      <c r="E22" s="372" t="s">
        <v>318</v>
      </c>
    </row>
    <row r="23" spans="1:5" s="507" customFormat="1" ht="40.5" customHeight="1">
      <c r="A23" s="556" t="s">
        <v>318</v>
      </c>
      <c r="B23" s="372" t="s">
        <v>568</v>
      </c>
      <c r="C23" s="565" t="s">
        <v>425</v>
      </c>
      <c r="D23" s="379" t="s">
        <v>415</v>
      </c>
      <c r="E23" s="372" t="s">
        <v>318</v>
      </c>
    </row>
    <row r="24" spans="1:5" s="507" customFormat="1" ht="40.5" customHeight="1">
      <c r="A24" s="1022" t="s">
        <v>427</v>
      </c>
      <c r="B24" s="1023"/>
      <c r="C24" s="1023"/>
      <c r="D24" s="1024"/>
      <c r="E24" s="34"/>
    </row>
    <row r="25" spans="1:5" s="507" customFormat="1" ht="40.5" customHeight="1">
      <c r="A25" s="556" t="s">
        <v>318</v>
      </c>
      <c r="B25" s="372" t="s">
        <v>569</v>
      </c>
      <c r="C25" s="22" t="s">
        <v>428</v>
      </c>
      <c r="D25" s="379" t="s">
        <v>415</v>
      </c>
      <c r="E25" s="372" t="s">
        <v>318</v>
      </c>
    </row>
    <row r="26" spans="1:5" ht="34.5" customHeight="1">
      <c r="A26" s="556" t="s">
        <v>318</v>
      </c>
      <c r="B26" s="372" t="s">
        <v>570</v>
      </c>
      <c r="C26" s="22" t="s">
        <v>429</v>
      </c>
      <c r="D26" s="379" t="s">
        <v>415</v>
      </c>
      <c r="E26" s="372" t="s">
        <v>318</v>
      </c>
    </row>
  </sheetData>
  <mergeCells count="5">
    <mergeCell ref="A5:D5"/>
    <mergeCell ref="A21:D21"/>
    <mergeCell ref="A24:D24"/>
    <mergeCell ref="E4:E5"/>
    <mergeCell ref="D3:E3"/>
  </mergeCells>
  <phoneticPr fontId="2"/>
  <pageMargins left="0.74803149606299213" right="0.74803149606299213" top="0.98425196850393704" bottom="0.98425196850393704" header="0.51181102362204722" footer="0.51181102362204722"/>
  <pageSetup paperSize="9" scale="75"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7"/>
  <sheetViews>
    <sheetView showGridLines="0" tabSelected="1" view="pageBreakPreview" zoomScale="80" zoomScaleNormal="75" zoomScaleSheetLayoutView="80" workbookViewId="0"/>
  </sheetViews>
  <sheetFormatPr defaultRowHeight="13.5"/>
  <cols>
    <col min="1" max="1" width="0.875" customWidth="1"/>
    <col min="2" max="2" width="11.125" style="6" customWidth="1"/>
    <col min="3" max="6" width="11.125" customWidth="1"/>
    <col min="7" max="7" width="10.75" customWidth="1"/>
    <col min="8" max="22" width="11.125" customWidth="1"/>
    <col min="29" max="29" width="17.25" bestFit="1" customWidth="1"/>
    <col min="30" max="38" width="4" bestFit="1" customWidth="1"/>
    <col min="39" max="39" width="5" bestFit="1" customWidth="1"/>
  </cols>
  <sheetData>
    <row r="1" spans="1:24" s="155" customFormat="1" ht="21">
      <c r="A1" s="153" t="s">
        <v>29</v>
      </c>
      <c r="B1" s="154"/>
      <c r="D1" s="156" t="s">
        <v>206</v>
      </c>
    </row>
    <row r="2" spans="1:24" s="155" customFormat="1" ht="21">
      <c r="A2" s="154"/>
      <c r="B2" s="154"/>
      <c r="D2" s="157" t="s">
        <v>43</v>
      </c>
      <c r="G2" s="157" t="s">
        <v>44</v>
      </c>
    </row>
    <row r="3" spans="1:24">
      <c r="A3" s="6"/>
    </row>
    <row r="4" spans="1:24" s="160" customFormat="1" ht="45" customHeight="1">
      <c r="B4" s="606" t="s">
        <v>473</v>
      </c>
      <c r="C4" s="629"/>
      <c r="D4" s="630"/>
      <c r="E4" s="631"/>
      <c r="F4" s="603" t="s">
        <v>430</v>
      </c>
      <c r="G4" s="603" t="s">
        <v>432</v>
      </c>
      <c r="H4" s="603" t="s">
        <v>133</v>
      </c>
      <c r="I4" s="642" t="s">
        <v>376</v>
      </c>
      <c r="J4" s="603" t="s">
        <v>40</v>
      </c>
      <c r="K4" s="624" t="s">
        <v>18</v>
      </c>
      <c r="L4" s="600" t="s">
        <v>185</v>
      </c>
      <c r="M4" s="602"/>
      <c r="N4" s="601"/>
      <c r="O4" s="624" t="s">
        <v>434</v>
      </c>
      <c r="P4" s="624" t="s">
        <v>186</v>
      </c>
      <c r="Q4" s="603" t="s">
        <v>351</v>
      </c>
      <c r="R4" s="624" t="s">
        <v>409</v>
      </c>
      <c r="S4" s="639" t="s">
        <v>377</v>
      </c>
      <c r="T4" s="639" t="s">
        <v>378</v>
      </c>
      <c r="U4" s="600" t="s">
        <v>27</v>
      </c>
      <c r="V4" s="602"/>
      <c r="W4" s="602"/>
      <c r="X4" s="601"/>
    </row>
    <row r="5" spans="1:24" s="160" customFormat="1" ht="45" customHeight="1" thickBot="1">
      <c r="B5" s="603"/>
      <c r="C5" s="632"/>
      <c r="D5" s="633"/>
      <c r="E5" s="634"/>
      <c r="F5" s="614"/>
      <c r="G5" s="614"/>
      <c r="H5" s="614"/>
      <c r="I5" s="643"/>
      <c r="J5" s="614"/>
      <c r="K5" s="625"/>
      <c r="L5" s="163" t="s">
        <v>232</v>
      </c>
      <c r="M5" s="163" t="s">
        <v>212</v>
      </c>
      <c r="N5" s="165" t="s">
        <v>213</v>
      </c>
      <c r="O5" s="625"/>
      <c r="P5" s="625"/>
      <c r="Q5" s="614"/>
      <c r="R5" s="625"/>
      <c r="S5" s="640"/>
      <c r="T5" s="640"/>
      <c r="U5" s="163" t="s">
        <v>187</v>
      </c>
      <c r="V5" s="166" t="s">
        <v>214</v>
      </c>
      <c r="W5" s="166" t="s">
        <v>215</v>
      </c>
      <c r="X5" s="163" t="s">
        <v>216</v>
      </c>
    </row>
    <row r="6" spans="1:24" s="160" customFormat="1" ht="78" customHeight="1" thickBot="1">
      <c r="B6" s="512"/>
      <c r="C6" s="635"/>
      <c r="D6" s="636"/>
      <c r="E6" s="637"/>
      <c r="F6" s="371"/>
      <c r="G6" s="572"/>
      <c r="H6" s="232" t="s">
        <v>467</v>
      </c>
      <c r="I6" s="189"/>
      <c r="J6" s="167"/>
      <c r="K6" s="167"/>
      <c r="L6" s="358"/>
      <c r="M6" s="167"/>
      <c r="N6" s="168"/>
      <c r="O6" s="167"/>
      <c r="P6" s="167"/>
      <c r="Q6" s="188"/>
      <c r="R6" s="574"/>
      <c r="S6" s="233"/>
      <c r="T6" s="234">
        <f>Q6*S6*12*I6</f>
        <v>0</v>
      </c>
      <c r="U6" s="167"/>
      <c r="V6" s="167"/>
      <c r="W6" s="167"/>
      <c r="X6" s="260"/>
    </row>
    <row r="7" spans="1:24" s="169" customFormat="1">
      <c r="B7" s="170" t="s">
        <v>474</v>
      </c>
      <c r="F7" s="169" t="s">
        <v>431</v>
      </c>
      <c r="H7" s="171"/>
      <c r="I7" s="171"/>
      <c r="J7" s="171"/>
      <c r="K7" s="171"/>
      <c r="L7" s="171"/>
      <c r="M7" s="171"/>
      <c r="N7" s="171"/>
      <c r="O7" s="169" t="s">
        <v>433</v>
      </c>
      <c r="P7" s="172"/>
      <c r="T7" s="171"/>
    </row>
    <row r="8" spans="1:24" s="169" customFormat="1">
      <c r="B8" s="170"/>
      <c r="D8" s="339"/>
      <c r="G8" s="513" t="s">
        <v>471</v>
      </c>
      <c r="H8" s="373"/>
      <c r="I8" s="373"/>
      <c r="J8" s="373"/>
      <c r="K8" s="374"/>
      <c r="L8" s="374"/>
      <c r="M8" s="171"/>
      <c r="N8" s="171"/>
      <c r="O8" s="171"/>
    </row>
    <row r="9" spans="1:24" s="169" customFormat="1" ht="14.25">
      <c r="B9" s="160"/>
      <c r="G9" s="373"/>
      <c r="H9" s="373"/>
      <c r="I9" s="373"/>
      <c r="J9" s="373"/>
      <c r="K9" s="374"/>
      <c r="L9" s="516" t="s">
        <v>451</v>
      </c>
    </row>
    <row r="10" spans="1:24" s="160" customFormat="1" ht="45" customHeight="1">
      <c r="B10" s="608" t="s">
        <v>138</v>
      </c>
      <c r="C10" s="624" t="s">
        <v>64</v>
      </c>
      <c r="D10" s="600" t="s">
        <v>66</v>
      </c>
      <c r="E10" s="602"/>
      <c r="F10" s="601"/>
      <c r="G10" s="609" t="s">
        <v>65</v>
      </c>
      <c r="H10" s="620" t="s">
        <v>67</v>
      </c>
      <c r="I10" s="621"/>
      <c r="J10" s="622"/>
      <c r="K10" s="173"/>
      <c r="L10" s="169"/>
      <c r="N10" s="174"/>
      <c r="O10" s="162"/>
      <c r="P10" s="162"/>
      <c r="Q10" s="162"/>
      <c r="R10" s="162"/>
      <c r="S10" s="162"/>
      <c r="T10" s="162"/>
    </row>
    <row r="11" spans="1:24" s="160" customFormat="1" ht="45" customHeight="1" thickBot="1">
      <c r="B11" s="626"/>
      <c r="C11" s="625"/>
      <c r="D11" s="163" t="s">
        <v>211</v>
      </c>
      <c r="E11" s="163" t="s">
        <v>212</v>
      </c>
      <c r="F11" s="165" t="s">
        <v>213</v>
      </c>
      <c r="G11" s="628"/>
      <c r="H11" s="175" t="s">
        <v>211</v>
      </c>
      <c r="I11" s="175" t="s">
        <v>212</v>
      </c>
      <c r="J11" s="176" t="s">
        <v>213</v>
      </c>
      <c r="K11" s="173"/>
      <c r="L11" s="517"/>
      <c r="M11" s="174"/>
      <c r="N11" s="174"/>
      <c r="O11" s="162"/>
      <c r="P11" s="162"/>
      <c r="Q11" s="162"/>
      <c r="R11" s="162"/>
      <c r="S11" s="177"/>
      <c r="T11" s="177"/>
    </row>
    <row r="12" spans="1:24" s="160" customFormat="1" ht="78" customHeight="1" thickBot="1">
      <c r="B12" s="188"/>
      <c r="C12" s="167"/>
      <c r="D12" s="202"/>
      <c r="E12" s="167"/>
      <c r="F12" s="168"/>
      <c r="G12" s="178"/>
      <c r="H12" s="359"/>
      <c r="I12" s="178"/>
      <c r="J12" s="179"/>
      <c r="K12" s="180"/>
      <c r="L12" s="181"/>
      <c r="M12" s="182"/>
      <c r="N12" s="182"/>
      <c r="O12" s="162"/>
      <c r="P12" s="162"/>
      <c r="Q12" s="162"/>
      <c r="R12" s="162"/>
      <c r="S12" s="162"/>
      <c r="T12" s="162"/>
    </row>
    <row r="13" spans="1:24" s="169" customFormat="1">
      <c r="B13" s="170" t="s">
        <v>266</v>
      </c>
      <c r="G13" s="183"/>
      <c r="H13" s="169" t="s">
        <v>15</v>
      </c>
      <c r="K13" s="171"/>
      <c r="O13" s="169" t="s">
        <v>217</v>
      </c>
    </row>
    <row r="14" spans="1:24" s="169" customFormat="1">
      <c r="B14" s="170"/>
      <c r="G14" s="169" t="s">
        <v>217</v>
      </c>
      <c r="K14" s="171" t="s">
        <v>217</v>
      </c>
    </row>
    <row r="15" spans="1:24" s="169" customFormat="1">
      <c r="B15" s="160"/>
    </row>
    <row r="16" spans="1:24" s="160" customFormat="1" ht="45" customHeight="1">
      <c r="B16" s="626" t="s">
        <v>2</v>
      </c>
      <c r="C16" s="600" t="s">
        <v>137</v>
      </c>
      <c r="D16" s="601"/>
      <c r="E16" s="603" t="s">
        <v>16</v>
      </c>
      <c r="F16" s="600" t="s">
        <v>72</v>
      </c>
      <c r="G16" s="602"/>
      <c r="H16" s="602"/>
      <c r="I16" s="601"/>
      <c r="J16" s="600" t="s">
        <v>218</v>
      </c>
      <c r="K16" s="602"/>
      <c r="L16" s="602"/>
      <c r="M16" s="602"/>
      <c r="N16" s="602"/>
      <c r="O16" s="602"/>
      <c r="P16" s="601"/>
      <c r="Q16" s="258" t="s">
        <v>282</v>
      </c>
      <c r="R16" s="184" t="s">
        <v>219</v>
      </c>
      <c r="S16" s="184" t="s">
        <v>220</v>
      </c>
      <c r="T16" s="184" t="s">
        <v>221</v>
      </c>
    </row>
    <row r="17" spans="2:20" s="160" customFormat="1" ht="48.75" customHeight="1" thickBot="1">
      <c r="B17" s="627"/>
      <c r="C17" s="185" t="s">
        <v>60</v>
      </c>
      <c r="D17" s="186" t="s">
        <v>124</v>
      </c>
      <c r="E17" s="614"/>
      <c r="F17" s="184" t="s">
        <v>55</v>
      </c>
      <c r="G17" s="161" t="s">
        <v>3</v>
      </c>
      <c r="H17" s="161" t="s">
        <v>4</v>
      </c>
      <c r="I17" s="164" t="s">
        <v>380</v>
      </c>
      <c r="J17" s="237" t="s">
        <v>5</v>
      </c>
      <c r="K17" s="231" t="s">
        <v>74</v>
      </c>
      <c r="L17" s="231" t="s">
        <v>63</v>
      </c>
      <c r="M17" s="231" t="s">
        <v>222</v>
      </c>
      <c r="N17" s="338" t="s">
        <v>223</v>
      </c>
      <c r="O17" s="184" t="s">
        <v>224</v>
      </c>
      <c r="P17" s="336" t="s">
        <v>225</v>
      </c>
      <c r="Q17" s="336" t="s">
        <v>281</v>
      </c>
      <c r="R17" s="184" t="s">
        <v>6</v>
      </c>
      <c r="S17" s="184" t="s">
        <v>6</v>
      </c>
      <c r="T17" s="184" t="s">
        <v>6</v>
      </c>
    </row>
    <row r="18" spans="2:20" s="160" customFormat="1" ht="78" customHeight="1" thickBot="1">
      <c r="B18" s="189"/>
      <c r="C18" s="239"/>
      <c r="D18" s="240"/>
      <c r="E18" s="236"/>
      <c r="F18" s="188"/>
      <c r="G18" s="241"/>
      <c r="H18" s="239"/>
      <c r="I18" s="188"/>
      <c r="J18" s="238"/>
      <c r="K18" s="187"/>
      <c r="L18" s="167"/>
      <c r="M18" s="167"/>
      <c r="N18" s="187"/>
      <c r="O18" s="167"/>
      <c r="P18" s="167"/>
      <c r="Q18" s="188"/>
      <c r="R18" s="188"/>
      <c r="S18" s="188"/>
      <c r="T18" s="188"/>
    </row>
    <row r="19" spans="2:20" s="169" customFormat="1">
      <c r="B19" s="170" t="s">
        <v>267</v>
      </c>
      <c r="E19" s="235" t="s">
        <v>268</v>
      </c>
      <c r="I19" s="169" t="s">
        <v>381</v>
      </c>
    </row>
    <row r="20" spans="2:20" s="169" customFormat="1">
      <c r="B20" s="170"/>
      <c r="J20" s="169" t="s">
        <v>435</v>
      </c>
    </row>
    <row r="21" spans="2:20" s="169" customFormat="1"/>
    <row r="22" spans="2:20" s="160" customFormat="1" ht="45" customHeight="1">
      <c r="B22" s="600" t="s">
        <v>7</v>
      </c>
      <c r="C22" s="602"/>
      <c r="D22" s="601"/>
      <c r="E22" s="600" t="s">
        <v>8</v>
      </c>
      <c r="F22" s="602"/>
      <c r="G22" s="601"/>
      <c r="H22" s="600" t="s">
        <v>13</v>
      </c>
      <c r="I22" s="602"/>
      <c r="J22" s="623"/>
      <c r="K22" s="161" t="s">
        <v>199</v>
      </c>
      <c r="L22" s="600" t="s">
        <v>275</v>
      </c>
      <c r="M22" s="601"/>
      <c r="N22" s="161" t="s">
        <v>274</v>
      </c>
    </row>
    <row r="23" spans="2:20" s="160" customFormat="1" ht="45" customHeight="1" thickBot="1">
      <c r="B23" s="184" t="s">
        <v>178</v>
      </c>
      <c r="C23" s="190" t="s">
        <v>10</v>
      </c>
      <c r="D23" s="190" t="s">
        <v>180</v>
      </c>
      <c r="E23" s="184" t="s">
        <v>11</v>
      </c>
      <c r="F23" s="190" t="s">
        <v>12</v>
      </c>
      <c r="G23" s="190" t="s">
        <v>180</v>
      </c>
      <c r="H23" s="231" t="s">
        <v>70</v>
      </c>
      <c r="I23" s="231" t="s">
        <v>71</v>
      </c>
      <c r="J23" s="338" t="s">
        <v>86</v>
      </c>
      <c r="K23" s="193" t="s">
        <v>210</v>
      </c>
      <c r="L23" s="193" t="s">
        <v>277</v>
      </c>
      <c r="M23" s="193" t="s">
        <v>379</v>
      </c>
      <c r="N23" s="193" t="s">
        <v>276</v>
      </c>
    </row>
    <row r="24" spans="2:20" s="160" customFormat="1" ht="78" customHeight="1" thickBot="1">
      <c r="B24" s="189"/>
      <c r="C24" s="189"/>
      <c r="D24" s="189"/>
      <c r="E24" s="189"/>
      <c r="F24" s="189"/>
      <c r="G24" s="189"/>
      <c r="H24" s="330"/>
      <c r="I24" s="330"/>
      <c r="J24" s="331"/>
      <c r="K24" s="188"/>
      <c r="L24" s="256"/>
      <c r="M24" s="189"/>
      <c r="N24" s="256"/>
    </row>
    <row r="25" spans="2:20" s="169" customFormat="1" ht="13.5" customHeight="1">
      <c r="B25" s="170" t="s">
        <v>9</v>
      </c>
      <c r="N25" s="169" t="s">
        <v>301</v>
      </c>
    </row>
    <row r="26" spans="2:20" s="169" customFormat="1" ht="13.5" customHeight="1">
      <c r="B26" s="170"/>
    </row>
    <row r="27" spans="2:20" s="169" customFormat="1"/>
    <row r="28" spans="2:20" s="160" customFormat="1" ht="45" customHeight="1">
      <c r="B28" s="626" t="s">
        <v>14</v>
      </c>
      <c r="C28" s="600" t="s">
        <v>137</v>
      </c>
      <c r="D28" s="601"/>
      <c r="E28" s="603" t="s">
        <v>16</v>
      </c>
      <c r="F28" s="600" t="s">
        <v>270</v>
      </c>
      <c r="G28" s="602"/>
      <c r="H28" s="602"/>
      <c r="I28" s="601"/>
      <c r="J28" s="600" t="s">
        <v>218</v>
      </c>
      <c r="K28" s="602"/>
      <c r="L28" s="602"/>
      <c r="M28" s="602"/>
      <c r="N28" s="602"/>
      <c r="O28" s="602"/>
      <c r="P28" s="601"/>
      <c r="Q28" s="258" t="s">
        <v>282</v>
      </c>
      <c r="R28" s="184" t="s">
        <v>219</v>
      </c>
      <c r="S28" s="184" t="s">
        <v>220</v>
      </c>
      <c r="T28" s="190" t="s">
        <v>221</v>
      </c>
    </row>
    <row r="29" spans="2:20" s="160" customFormat="1" ht="48" customHeight="1" thickBot="1">
      <c r="B29" s="627"/>
      <c r="C29" s="185" t="s">
        <v>60</v>
      </c>
      <c r="D29" s="186" t="s">
        <v>124</v>
      </c>
      <c r="E29" s="614"/>
      <c r="F29" s="242" t="s">
        <v>55</v>
      </c>
      <c r="G29" s="243" t="s">
        <v>3</v>
      </c>
      <c r="H29" s="243" t="s">
        <v>4</v>
      </c>
      <c r="I29" s="185" t="s">
        <v>226</v>
      </c>
      <c r="J29" s="237" t="s">
        <v>437</v>
      </c>
      <c r="K29" s="231" t="s">
        <v>74</v>
      </c>
      <c r="L29" s="231" t="s">
        <v>63</v>
      </c>
      <c r="M29" s="231" t="s">
        <v>222</v>
      </c>
      <c r="N29" s="338" t="s">
        <v>223</v>
      </c>
      <c r="O29" s="184" t="s">
        <v>224</v>
      </c>
      <c r="P29" s="336" t="s">
        <v>225</v>
      </c>
      <c r="Q29" s="336" t="s">
        <v>281</v>
      </c>
      <c r="R29" s="184" t="s">
        <v>6</v>
      </c>
      <c r="S29" s="184" t="s">
        <v>6</v>
      </c>
      <c r="T29" s="184" t="s">
        <v>6</v>
      </c>
    </row>
    <row r="30" spans="2:20" s="160" customFormat="1" ht="78" customHeight="1" thickBot="1">
      <c r="B30" s="192"/>
      <c r="C30" s="327"/>
      <c r="D30" s="328"/>
      <c r="E30" s="259"/>
      <c r="F30" s="192"/>
      <c r="G30" s="327"/>
      <c r="H30" s="327"/>
      <c r="I30" s="259"/>
      <c r="J30" s="244" t="s">
        <v>269</v>
      </c>
      <c r="K30" s="329"/>
      <c r="L30" s="259"/>
      <c r="M30" s="263"/>
      <c r="N30" s="259"/>
      <c r="O30" s="259"/>
      <c r="P30" s="178"/>
      <c r="Q30" s="259"/>
      <c r="R30" s="329"/>
      <c r="S30" s="329"/>
      <c r="T30" s="329"/>
    </row>
    <row r="31" spans="2:20" s="169" customFormat="1" ht="13.5" customHeight="1">
      <c r="B31" s="170"/>
      <c r="I31" s="169" t="s">
        <v>436</v>
      </c>
    </row>
    <row r="32" spans="2:20" s="169" customFormat="1" ht="13.5" customHeight="1">
      <c r="B32" s="170"/>
      <c r="J32" s="169" t="s">
        <v>438</v>
      </c>
    </row>
    <row r="33" spans="2:22" s="169" customFormat="1"/>
    <row r="34" spans="2:22" s="160" customFormat="1" ht="45" customHeight="1">
      <c r="B34" s="600" t="s">
        <v>440</v>
      </c>
      <c r="C34" s="602"/>
      <c r="D34" s="601"/>
      <c r="E34" s="600" t="s">
        <v>439</v>
      </c>
      <c r="F34" s="602"/>
      <c r="G34" s="601"/>
      <c r="H34" s="600" t="s">
        <v>13</v>
      </c>
      <c r="I34" s="602"/>
      <c r="J34" s="641"/>
      <c r="K34" s="161" t="s">
        <v>199</v>
      </c>
      <c r="L34" s="600" t="s">
        <v>275</v>
      </c>
      <c r="M34" s="601"/>
      <c r="N34" s="443" t="s">
        <v>274</v>
      </c>
      <c r="O34" s="562"/>
      <c r="P34"/>
      <c r="Q34"/>
      <c r="S34" s="191"/>
      <c r="T34" s="169" t="s">
        <v>15</v>
      </c>
    </row>
    <row r="35" spans="2:22" s="160" customFormat="1" ht="45" customHeight="1" thickBot="1">
      <c r="B35" s="184" t="s">
        <v>178</v>
      </c>
      <c r="C35" s="190" t="s">
        <v>10</v>
      </c>
      <c r="D35" s="190" t="s">
        <v>180</v>
      </c>
      <c r="E35" s="184" t="s">
        <v>11</v>
      </c>
      <c r="F35" s="190" t="s">
        <v>12</v>
      </c>
      <c r="G35" s="190" t="s">
        <v>180</v>
      </c>
      <c r="H35" s="231" t="s">
        <v>70</v>
      </c>
      <c r="I35" s="231" t="s">
        <v>71</v>
      </c>
      <c r="J35" s="231" t="s">
        <v>86</v>
      </c>
      <c r="K35" s="193" t="s">
        <v>210</v>
      </c>
      <c r="L35" s="193" t="s">
        <v>277</v>
      </c>
      <c r="M35" s="193" t="s">
        <v>382</v>
      </c>
      <c r="N35" s="193" t="s">
        <v>276</v>
      </c>
      <c r="O35" s="563"/>
      <c r="P35"/>
      <c r="Q35"/>
      <c r="R35" s="169" t="s">
        <v>227</v>
      </c>
    </row>
    <row r="36" spans="2:22" s="160" customFormat="1" ht="78" customHeight="1" thickBot="1">
      <c r="B36" s="245"/>
      <c r="C36" s="245"/>
      <c r="D36" s="245"/>
      <c r="E36" s="245"/>
      <c r="F36" s="245"/>
      <c r="G36" s="245"/>
      <c r="H36" s="329"/>
      <c r="I36" s="329"/>
      <c r="J36" s="329"/>
      <c r="K36" s="259"/>
      <c r="L36" s="255"/>
      <c r="M36" s="245"/>
      <c r="N36" s="255"/>
      <c r="O36" s="564"/>
      <c r="P36"/>
      <c r="Q36"/>
    </row>
    <row r="37" spans="2:22" s="169" customFormat="1" ht="13.5" customHeight="1">
      <c r="B37" s="170" t="s">
        <v>443</v>
      </c>
    </row>
    <row r="38" spans="2:22" s="169" customFormat="1" ht="13.5" customHeight="1">
      <c r="B38" s="170"/>
    </row>
    <row r="39" spans="2:22" s="169" customFormat="1"/>
    <row r="40" spans="2:22" s="160" customFormat="1" ht="45" customHeight="1">
      <c r="B40" s="608" t="s">
        <v>128</v>
      </c>
      <c r="C40" s="600" t="s">
        <v>189</v>
      </c>
      <c r="D40" s="601"/>
      <c r="E40" s="600" t="s">
        <v>385</v>
      </c>
      <c r="F40" s="601"/>
      <c r="G40" s="600" t="s">
        <v>146</v>
      </c>
      <c r="H40" s="602"/>
      <c r="I40" s="601"/>
      <c r="J40" s="600" t="s">
        <v>114</v>
      </c>
      <c r="K40" s="602"/>
      <c r="L40" s="602"/>
      <c r="M40" s="600" t="s">
        <v>116</v>
      </c>
      <c r="N40" s="602"/>
      <c r="O40" s="602"/>
      <c r="P40" s="601"/>
      <c r="Q40" s="600" t="s">
        <v>39</v>
      </c>
      <c r="R40" s="602"/>
      <c r="S40" s="602"/>
      <c r="T40" s="602"/>
      <c r="U40" s="601"/>
    </row>
    <row r="41" spans="2:22" s="160" customFormat="1" ht="45" customHeight="1" thickBot="1">
      <c r="B41" s="626"/>
      <c r="C41" s="184" t="s">
        <v>287</v>
      </c>
      <c r="D41" s="337" t="s">
        <v>288</v>
      </c>
      <c r="E41" s="444" t="s">
        <v>334</v>
      </c>
      <c r="F41" s="337" t="s">
        <v>335</v>
      </c>
      <c r="G41" s="184" t="s">
        <v>130</v>
      </c>
      <c r="H41" s="184" t="s">
        <v>131</v>
      </c>
      <c r="I41" s="184" t="s">
        <v>125</v>
      </c>
      <c r="J41" s="184" t="s">
        <v>115</v>
      </c>
      <c r="K41" s="184" t="s">
        <v>289</v>
      </c>
      <c r="L41" s="184" t="s">
        <v>290</v>
      </c>
      <c r="M41" s="184" t="s">
        <v>115</v>
      </c>
      <c r="N41" s="506" t="s">
        <v>445</v>
      </c>
      <c r="O41" s="506" t="s">
        <v>446</v>
      </c>
      <c r="P41" s="194" t="s">
        <v>447</v>
      </c>
      <c r="Q41" s="184" t="s">
        <v>58</v>
      </c>
      <c r="R41" s="242" t="s">
        <v>192</v>
      </c>
      <c r="S41" s="242" t="s">
        <v>73</v>
      </c>
      <c r="T41" s="242" t="s">
        <v>59</v>
      </c>
      <c r="U41" s="184" t="s">
        <v>386</v>
      </c>
    </row>
    <row r="42" spans="2:22" s="160" customFormat="1" ht="78.75" customHeight="1" thickBot="1">
      <c r="B42" s="246">
        <f>C42+D42</f>
        <v>0</v>
      </c>
      <c r="C42" s="247"/>
      <c r="D42" s="247"/>
      <c r="E42" s="572"/>
      <c r="F42" s="572"/>
      <c r="G42" s="248"/>
      <c r="H42" s="248"/>
      <c r="I42" s="247"/>
      <c r="J42" s="246">
        <f>K42+L42</f>
        <v>0</v>
      </c>
      <c r="K42" s="247"/>
      <c r="L42" s="247"/>
      <c r="M42" s="246">
        <f>N42+O42+P42</f>
        <v>0</v>
      </c>
      <c r="N42" s="247"/>
      <c r="O42" s="247"/>
      <c r="P42" s="247"/>
      <c r="Q42" s="252"/>
      <c r="R42" s="252"/>
      <c r="S42" s="252"/>
      <c r="T42" s="252"/>
      <c r="U42" s="252"/>
    </row>
    <row r="43" spans="2:22" s="169" customFormat="1" ht="13.5" customHeight="1">
      <c r="B43" s="170" t="s">
        <v>383</v>
      </c>
      <c r="D43" s="254"/>
      <c r="I43" s="254" t="s">
        <v>271</v>
      </c>
      <c r="N43" s="169" t="s">
        <v>475</v>
      </c>
      <c r="Q43" s="638" t="s">
        <v>442</v>
      </c>
      <c r="R43" s="638"/>
      <c r="S43" s="638"/>
      <c r="T43" s="638"/>
      <c r="U43" s="638"/>
      <c r="V43" s="638"/>
    </row>
    <row r="44" spans="2:22" s="169" customFormat="1" ht="13.5" customHeight="1">
      <c r="B44" s="514" t="s">
        <v>472</v>
      </c>
      <c r="D44" s="254"/>
      <c r="I44" s="254" t="s">
        <v>272</v>
      </c>
    </row>
    <row r="45" spans="2:22" s="169" customFormat="1">
      <c r="B45" s="502" t="s">
        <v>441</v>
      </c>
      <c r="D45" s="502"/>
      <c r="I45" s="502" t="s">
        <v>384</v>
      </c>
    </row>
    <row r="46" spans="2:22" s="160" customFormat="1" ht="45" customHeight="1">
      <c r="B46" s="600" t="s">
        <v>191</v>
      </c>
      <c r="C46" s="601"/>
      <c r="D46" s="606" t="s">
        <v>57</v>
      </c>
      <c r="E46" s="606"/>
      <c r="F46" s="606"/>
      <c r="G46" s="600" t="s">
        <v>449</v>
      </c>
      <c r="H46" s="601"/>
      <c r="I46" s="600" t="s">
        <v>278</v>
      </c>
      <c r="J46" s="601"/>
      <c r="K46" s="603" t="s">
        <v>198</v>
      </c>
      <c r="L46" s="603" t="s">
        <v>294</v>
      </c>
      <c r="M46" s="618" t="s">
        <v>387</v>
      </c>
      <c r="N46" s="606" t="s">
        <v>552</v>
      </c>
    </row>
    <row r="47" spans="2:22" s="160" customFormat="1" ht="45" customHeight="1" thickBot="1">
      <c r="B47" s="184" t="s">
        <v>153</v>
      </c>
      <c r="C47" s="184" t="s">
        <v>159</v>
      </c>
      <c r="D47" s="184" t="s">
        <v>193</v>
      </c>
      <c r="E47" s="184" t="s">
        <v>194</v>
      </c>
      <c r="F47" s="184" t="s">
        <v>195</v>
      </c>
      <c r="G47" s="515" t="s">
        <v>337</v>
      </c>
      <c r="H47" s="515" t="s">
        <v>235</v>
      </c>
      <c r="I47" s="257" t="s">
        <v>305</v>
      </c>
      <c r="J47" s="257" t="s">
        <v>279</v>
      </c>
      <c r="K47" s="614"/>
      <c r="L47" s="614"/>
      <c r="M47" s="619"/>
      <c r="N47" s="603"/>
      <c r="O47" s="195"/>
      <c r="P47" s="195"/>
      <c r="S47" s="196"/>
    </row>
    <row r="48" spans="2:22" s="160" customFormat="1" ht="78.75" customHeight="1" thickBot="1">
      <c r="B48" s="256"/>
      <c r="C48" s="256"/>
      <c r="D48" s="330"/>
      <c r="E48" s="330"/>
      <c r="F48" s="167"/>
      <c r="G48" s="330"/>
      <c r="H48" s="330"/>
      <c r="I48" s="256"/>
      <c r="J48" s="256"/>
      <c r="K48" s="332"/>
      <c r="L48" s="256"/>
      <c r="M48" s="256"/>
      <c r="N48" s="599"/>
      <c r="Q48" s="197"/>
      <c r="R48" s="198"/>
    </row>
    <row r="49" spans="2:35" s="169" customFormat="1" ht="13.5" customHeight="1">
      <c r="B49" s="169" t="s">
        <v>448</v>
      </c>
      <c r="I49" s="169" t="s">
        <v>304</v>
      </c>
      <c r="J49" s="169" t="s">
        <v>280</v>
      </c>
      <c r="M49" s="170" t="s">
        <v>228</v>
      </c>
    </row>
    <row r="50" spans="2:35" s="169" customFormat="1" ht="13.5" customHeight="1">
      <c r="G50" s="169" t="s">
        <v>450</v>
      </c>
      <c r="K50" s="169" t="s">
        <v>444</v>
      </c>
    </row>
    <row r="51" spans="2:35" s="169" customFormat="1"/>
    <row r="52" spans="2:35" s="21" customFormat="1" ht="45" customHeight="1">
      <c r="B52" s="615" t="s">
        <v>388</v>
      </c>
      <c r="C52" s="617"/>
      <c r="D52" s="615" t="s">
        <v>255</v>
      </c>
      <c r="E52" s="616"/>
      <c r="F52" s="616"/>
      <c r="G52" s="616"/>
      <c r="H52" s="617"/>
      <c r="I52" s="615" t="s">
        <v>390</v>
      </c>
      <c r="J52" s="616"/>
      <c r="K52" s="617"/>
      <c r="L52" s="615" t="s">
        <v>256</v>
      </c>
      <c r="M52" s="616"/>
      <c r="N52" s="616"/>
      <c r="O52" s="617"/>
      <c r="P52" s="615" t="s">
        <v>257</v>
      </c>
      <c r="Q52" s="617"/>
      <c r="R52" s="618" t="s">
        <v>258</v>
      </c>
      <c r="S52" s="618" t="s">
        <v>519</v>
      </c>
    </row>
    <row r="53" spans="2:35" s="21" customFormat="1" ht="60" customHeight="1" thickBot="1">
      <c r="B53" s="222" t="s">
        <v>238</v>
      </c>
      <c r="C53" s="222" t="s">
        <v>239</v>
      </c>
      <c r="D53" s="223" t="s">
        <v>241</v>
      </c>
      <c r="E53" s="445" t="s">
        <v>370</v>
      </c>
      <c r="F53" s="224" t="s">
        <v>327</v>
      </c>
      <c r="G53" s="225" t="s">
        <v>461</v>
      </c>
      <c r="H53" s="224" t="s">
        <v>323</v>
      </c>
      <c r="I53" s="226" t="s">
        <v>178</v>
      </c>
      <c r="J53" s="227" t="s">
        <v>10</v>
      </c>
      <c r="K53" s="22" t="s">
        <v>180</v>
      </c>
      <c r="L53" s="228" t="s">
        <v>392</v>
      </c>
      <c r="M53" s="228" t="s">
        <v>394</v>
      </c>
      <c r="N53" s="228" t="s">
        <v>395</v>
      </c>
      <c r="O53" s="228" t="s">
        <v>396</v>
      </c>
      <c r="P53" s="229" t="s">
        <v>398</v>
      </c>
      <c r="Q53" s="229" t="s">
        <v>259</v>
      </c>
      <c r="R53" s="619"/>
      <c r="S53" s="619"/>
    </row>
    <row r="54" spans="2:35" s="21" customFormat="1" ht="78.75" customHeight="1" thickBot="1">
      <c r="B54" s="251"/>
      <c r="C54" s="251"/>
      <c r="D54" s="250">
        <f>SUM(F54:H54)</f>
        <v>0</v>
      </c>
      <c r="E54" s="503"/>
      <c r="F54" s="249"/>
      <c r="G54" s="249"/>
      <c r="H54" s="249"/>
      <c r="I54" s="251"/>
      <c r="J54" s="251"/>
      <c r="K54" s="251"/>
      <c r="L54" s="333"/>
      <c r="M54" s="256"/>
      <c r="N54" s="253"/>
      <c r="O54" s="253"/>
      <c r="P54" s="256"/>
      <c r="Q54" s="249"/>
      <c r="R54" s="230"/>
      <c r="S54" s="189"/>
    </row>
    <row r="55" spans="2:35" s="7" customFormat="1">
      <c r="B55" s="11" t="s">
        <v>389</v>
      </c>
      <c r="I55" s="7" t="s">
        <v>391</v>
      </c>
      <c r="O55" s="11"/>
      <c r="P55" s="7" t="s">
        <v>399</v>
      </c>
    </row>
    <row r="56" spans="2:35" s="7" customFormat="1">
      <c r="B56" s="11"/>
      <c r="I56" s="7" t="s">
        <v>393</v>
      </c>
      <c r="S56" s="7" t="s">
        <v>400</v>
      </c>
      <c r="AH56" s="21"/>
      <c r="AI56" s="21"/>
    </row>
    <row r="57" spans="2:35">
      <c r="I57" t="s">
        <v>397</v>
      </c>
      <c r="AH57" s="21"/>
      <c r="AI57" s="21"/>
    </row>
    <row r="58" spans="2:35">
      <c r="AG58" s="21"/>
      <c r="AH58" s="21"/>
    </row>
    <row r="60" spans="2:35">
      <c r="D60" s="11"/>
    </row>
    <row r="61" spans="2:35" ht="14.25" customHeight="1"/>
    <row r="64" spans="2:35">
      <c r="B64" s="21"/>
    </row>
    <row r="65" spans="2:34">
      <c r="AG65" s="21"/>
      <c r="AH65" s="21"/>
    </row>
    <row r="66" spans="2:34">
      <c r="B66" s="21"/>
      <c r="AG66" s="7"/>
      <c r="AH66" s="7"/>
    </row>
    <row r="76" spans="2:34">
      <c r="B76"/>
    </row>
    <row r="77" spans="2:34">
      <c r="B77"/>
    </row>
    <row r="78" spans="2:34">
      <c r="B78"/>
    </row>
    <row r="79" spans="2:34">
      <c r="B79"/>
    </row>
    <row r="80" spans="2:34">
      <c r="B80"/>
    </row>
    <row r="81" spans="2:2">
      <c r="B81"/>
    </row>
    <row r="82" spans="2:2">
      <c r="B82"/>
    </row>
    <row r="83" spans="2:2">
      <c r="B83"/>
    </row>
    <row r="84" spans="2:2">
      <c r="B84"/>
    </row>
    <row r="85" spans="2:2">
      <c r="B85"/>
    </row>
    <row r="86" spans="2:2">
      <c r="B86"/>
    </row>
    <row r="87" spans="2:2">
      <c r="B87"/>
    </row>
  </sheetData>
  <mergeCells count="63">
    <mergeCell ref="Q43:V43"/>
    <mergeCell ref="U4:X4"/>
    <mergeCell ref="M40:P40"/>
    <mergeCell ref="J16:P16"/>
    <mergeCell ref="S4:S5"/>
    <mergeCell ref="J4:J5"/>
    <mergeCell ref="J28:P28"/>
    <mergeCell ref="T4:T5"/>
    <mergeCell ref="O4:O5"/>
    <mergeCell ref="L4:N4"/>
    <mergeCell ref="R4:R5"/>
    <mergeCell ref="P4:P5"/>
    <mergeCell ref="J40:L40"/>
    <mergeCell ref="H34:J34"/>
    <mergeCell ref="I4:I5"/>
    <mergeCell ref="B52:C52"/>
    <mergeCell ref="P52:Q52"/>
    <mergeCell ref="L52:O52"/>
    <mergeCell ref="I52:K52"/>
    <mergeCell ref="L46:L47"/>
    <mergeCell ref="B46:C46"/>
    <mergeCell ref="K46:K47"/>
    <mergeCell ref="I46:J46"/>
    <mergeCell ref="D46:F46"/>
    <mergeCell ref="N46:N47"/>
    <mergeCell ref="B40:B41"/>
    <mergeCell ref="C40:D40"/>
    <mergeCell ref="B22:D22"/>
    <mergeCell ref="B28:B29"/>
    <mergeCell ref="G40:I40"/>
    <mergeCell ref="E34:G34"/>
    <mergeCell ref="E28:E29"/>
    <mergeCell ref="E22:G22"/>
    <mergeCell ref="B16:B17"/>
    <mergeCell ref="C28:D28"/>
    <mergeCell ref="C10:C11"/>
    <mergeCell ref="D10:F10"/>
    <mergeCell ref="B4:B5"/>
    <mergeCell ref="C16:D16"/>
    <mergeCell ref="E16:E17"/>
    <mergeCell ref="F16:I16"/>
    <mergeCell ref="H4:H5"/>
    <mergeCell ref="B10:B11"/>
    <mergeCell ref="G4:G5"/>
    <mergeCell ref="G10:G11"/>
    <mergeCell ref="C4:E5"/>
    <mergeCell ref="C6:E6"/>
    <mergeCell ref="S52:S53"/>
    <mergeCell ref="F4:F5"/>
    <mergeCell ref="G46:H46"/>
    <mergeCell ref="M46:M47"/>
    <mergeCell ref="R52:R53"/>
    <mergeCell ref="D52:H52"/>
    <mergeCell ref="L22:M22"/>
    <mergeCell ref="F28:I28"/>
    <mergeCell ref="L34:M34"/>
    <mergeCell ref="E40:F40"/>
    <mergeCell ref="Q40:U40"/>
    <mergeCell ref="H10:J10"/>
    <mergeCell ref="H22:J22"/>
    <mergeCell ref="K4:K5"/>
    <mergeCell ref="Q4:Q5"/>
    <mergeCell ref="B34:D34"/>
  </mergeCells>
  <phoneticPr fontId="2"/>
  <dataValidations count="9">
    <dataValidation type="list" allowBlank="1" showInputMessage="1" showErrorMessage="1" sqref="M36 B24:G24 C6 M24 B36:G36 S54">
      <formula1>"○,"</formula1>
    </dataValidation>
    <dataValidation type="list" allowBlank="1" showInputMessage="1" showErrorMessage="1" sqref="J18 L24 N36:O36 L36 N24 L48:M48 I48:J48 E18 B48:C48 M54 P54">
      <formula1>"有,無"</formula1>
    </dataValidation>
    <dataValidation type="list" allowBlank="1" showInputMessage="1" showErrorMessage="1" prompt="職業紹介権がある場合は、許可証の写しを添付してください" sqref="B54:C54">
      <formula1>"○"</formula1>
    </dataValidation>
    <dataValidation type="list" allowBlank="1" showInputMessage="1" showErrorMessage="1" prompt="ある場合は写真を添付してください" sqref="I54:K54">
      <formula1>"○"</formula1>
    </dataValidation>
    <dataValidation type="list" allowBlank="1" showInputMessage="1" showErrorMessage="1" sqref="Q18 Q30">
      <formula1>"2007以前,2010,2013,2016以降"</formula1>
    </dataValidation>
    <dataValidation type="list" allowBlank="1" showInputMessage="1" showErrorMessage="1" sqref="L54">
      <formula1>"常時開放,時間限定"</formula1>
    </dataValidation>
    <dataValidation type="list" allowBlank="1" showInputMessage="1" showErrorMessage="1" sqref="I6">
      <formula1>"1,2"</formula1>
    </dataValidation>
    <dataValidation allowBlank="1" showInputMessage="1" showErrorMessage="1" prompt="ホームページの写し等資格の概要がわかる書類を添付してください" sqref="Q42:U42"/>
    <dataValidation type="list" allowBlank="1" showInputMessage="1" showErrorMessage="1" sqref="F6">
      <formula1>"要件①,要件②,要件③,要件④"</formula1>
    </dataValidation>
  </dataValidations>
  <pageMargins left="0.35433070866141736" right="0.19685039370078741" top="0.55118110236220474" bottom="0.19685039370078741" header="0.39370078740157483" footer="0.19685039370078741"/>
  <pageSetup paperSize="8" scale="52"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view="pageBreakPreview" zoomScaleNormal="100" zoomScaleSheetLayoutView="100" workbookViewId="0">
      <selection sqref="A1:H1"/>
    </sheetView>
  </sheetViews>
  <sheetFormatPr defaultRowHeight="27" customHeight="1"/>
  <cols>
    <col min="1" max="1" width="3.75" customWidth="1"/>
    <col min="2" max="2" width="21.875" style="1" customWidth="1"/>
    <col min="3" max="8" width="10.75" customWidth="1"/>
  </cols>
  <sheetData>
    <row r="1" spans="1:8" ht="32.25" customHeight="1">
      <c r="A1" s="720" t="s">
        <v>547</v>
      </c>
      <c r="B1" s="720"/>
      <c r="C1" s="720"/>
      <c r="D1" s="720"/>
      <c r="E1" s="720"/>
      <c r="F1" s="720"/>
      <c r="G1" s="720"/>
      <c r="H1" s="720"/>
    </row>
    <row r="2" spans="1:8" ht="32.25" customHeight="1" thickBot="1"/>
    <row r="3" spans="1:8" ht="32.25" hidden="1" customHeight="1">
      <c r="B3" s="537" t="s">
        <v>329</v>
      </c>
      <c r="C3" s="538" t="s">
        <v>402</v>
      </c>
      <c r="D3" s="539" t="str">
        <f>IF(入力表!C6="","",入力表!C6)</f>
        <v/>
      </c>
      <c r="E3" s="540" t="s">
        <v>403</v>
      </c>
      <c r="F3" s="539">
        <f>入力表!D6</f>
        <v>0</v>
      </c>
      <c r="G3" s="540" t="s">
        <v>404</v>
      </c>
      <c r="H3" s="541" t="str">
        <f>IF(入力表!E6="","",入力表!E6)</f>
        <v/>
      </c>
    </row>
    <row r="4" spans="1:8" ht="32.25" customHeight="1">
      <c r="B4" s="110" t="s">
        <v>407</v>
      </c>
      <c r="C4" s="340" t="s">
        <v>405</v>
      </c>
      <c r="D4" s="12">
        <f>入力表!F6</f>
        <v>0</v>
      </c>
      <c r="E4" s="542" t="s">
        <v>406</v>
      </c>
      <c r="F4" s="732">
        <f>入力表!B6</f>
        <v>0</v>
      </c>
      <c r="G4" s="732"/>
      <c r="H4" s="733"/>
    </row>
    <row r="5" spans="1:8" ht="32.25" customHeight="1">
      <c r="B5" s="535" t="s">
        <v>410</v>
      </c>
      <c r="C5" s="734" t="str">
        <f>IF(入力表!G6="","",入力表!G6)</f>
        <v/>
      </c>
      <c r="D5" s="735"/>
      <c r="E5" s="735"/>
      <c r="F5" s="736" t="s">
        <v>476</v>
      </c>
      <c r="G5" s="737"/>
      <c r="H5" s="738"/>
    </row>
    <row r="6" spans="1:8" ht="32.25" customHeight="1" thickBot="1">
      <c r="B6" s="426" t="s">
        <v>133</v>
      </c>
      <c r="C6" s="729" t="str">
        <f>入力表!H6</f>
        <v>東京都立中央・城北職業能力開発センター再就職促進訓練室</v>
      </c>
      <c r="D6" s="730"/>
      <c r="E6" s="730"/>
      <c r="F6" s="730"/>
      <c r="G6" s="730"/>
      <c r="H6" s="731"/>
    </row>
    <row r="7" spans="1:8" ht="32.25" customHeight="1">
      <c r="A7" s="2" t="s">
        <v>88</v>
      </c>
    </row>
    <row r="8" spans="1:8" ht="6" customHeight="1" thickBot="1"/>
    <row r="9" spans="1:8" ht="32.25" customHeight="1">
      <c r="B9" s="17" t="s">
        <v>41</v>
      </c>
      <c r="C9" s="721">
        <f>入力表!J6</f>
        <v>0</v>
      </c>
      <c r="D9" s="722"/>
      <c r="E9" s="722"/>
      <c r="F9" s="722"/>
      <c r="G9" s="722"/>
      <c r="H9" s="723"/>
    </row>
    <row r="10" spans="1:8" ht="32.25" customHeight="1">
      <c r="B10" s="16" t="s">
        <v>18</v>
      </c>
      <c r="C10" s="682">
        <f>入力表!K6</f>
        <v>0</v>
      </c>
      <c r="D10" s="683"/>
      <c r="E10" s="683"/>
      <c r="F10" s="683"/>
      <c r="G10" s="683"/>
      <c r="H10" s="684"/>
    </row>
    <row r="11" spans="1:8" ht="32.25" customHeight="1">
      <c r="B11" s="727" t="s">
        <v>134</v>
      </c>
      <c r="C11" s="724">
        <f>入力表!L6</f>
        <v>0</v>
      </c>
      <c r="D11" s="725"/>
      <c r="E11" s="725"/>
      <c r="F11" s="725"/>
      <c r="G11" s="725"/>
      <c r="H11" s="726"/>
    </row>
    <row r="12" spans="1:8" ht="32.25" customHeight="1">
      <c r="B12" s="728"/>
      <c r="C12" s="685">
        <f>入力表!M6</f>
        <v>0</v>
      </c>
      <c r="D12" s="686"/>
      <c r="E12" s="686"/>
      <c r="F12" s="686"/>
      <c r="G12" s="686"/>
      <c r="H12" s="687"/>
    </row>
    <row r="13" spans="1:8" ht="32.25" customHeight="1" thickBot="1">
      <c r="B13" s="76" t="s">
        <v>188</v>
      </c>
      <c r="C13" s="679">
        <f>入力表!N6</f>
        <v>0</v>
      </c>
      <c r="D13" s="680"/>
      <c r="E13" s="680"/>
      <c r="F13" s="680"/>
      <c r="G13" s="680"/>
      <c r="H13" s="681"/>
    </row>
    <row r="14" spans="1:8" ht="32.25" customHeight="1" thickTop="1">
      <c r="B14" s="16" t="s">
        <v>17</v>
      </c>
      <c r="C14" s="701">
        <f>入力表!O6</f>
        <v>0</v>
      </c>
      <c r="D14" s="702"/>
      <c r="E14" s="703"/>
      <c r="F14" s="704" t="s">
        <v>135</v>
      </c>
      <c r="G14" s="705"/>
      <c r="H14" s="706"/>
    </row>
    <row r="15" spans="1:8" ht="32.25" customHeight="1">
      <c r="B15" s="16" t="s">
        <v>19</v>
      </c>
      <c r="C15" s="682">
        <f>入力表!P6</f>
        <v>0</v>
      </c>
      <c r="D15" s="683"/>
      <c r="E15" s="683"/>
      <c r="F15" s="683"/>
      <c r="G15" s="683"/>
      <c r="H15" s="684"/>
    </row>
    <row r="16" spans="1:8" ht="32.25" customHeight="1">
      <c r="B16" s="447" t="s">
        <v>351</v>
      </c>
      <c r="C16" s="698">
        <f>入力表!Q6</f>
        <v>0</v>
      </c>
      <c r="D16" s="616"/>
      <c r="E16" s="508" t="s">
        <v>408</v>
      </c>
      <c r="F16" s="509" t="s">
        <v>409</v>
      </c>
      <c r="G16" s="510">
        <f>入力表!R6</f>
        <v>0</v>
      </c>
      <c r="H16" s="458" t="s">
        <v>408</v>
      </c>
    </row>
    <row r="17" spans="1:13" ht="39" customHeight="1">
      <c r="B17" s="423" t="s">
        <v>330</v>
      </c>
      <c r="C17" s="693">
        <f>入力表!S6</f>
        <v>0</v>
      </c>
      <c r="D17" s="694"/>
      <c r="E17" s="694"/>
      <c r="F17" s="699" t="s">
        <v>208</v>
      </c>
      <c r="G17" s="699"/>
      <c r="H17" s="700"/>
    </row>
    <row r="18" spans="1:13" ht="32.25" customHeight="1">
      <c r="B18" s="199" t="s">
        <v>229</v>
      </c>
      <c r="C18" s="688">
        <f>入力表!T6</f>
        <v>0</v>
      </c>
      <c r="D18" s="689"/>
      <c r="E18" s="689"/>
      <c r="F18" s="200" t="s">
        <v>208</v>
      </c>
      <c r="G18" s="200"/>
      <c r="H18" s="201"/>
    </row>
    <row r="19" spans="1:13" ht="32.25" customHeight="1">
      <c r="B19" s="742" t="s">
        <v>27</v>
      </c>
      <c r="C19" s="72" t="s">
        <v>23</v>
      </c>
      <c r="D19" s="745">
        <f>入力表!U6</f>
        <v>0</v>
      </c>
      <c r="E19" s="746"/>
      <c r="F19" s="747"/>
      <c r="G19" s="747"/>
      <c r="H19" s="748"/>
      <c r="I19" s="158"/>
      <c r="J19" s="7"/>
      <c r="K19" s="7"/>
      <c r="L19" s="7"/>
      <c r="M19" s="7"/>
    </row>
    <row r="20" spans="1:13" ht="32.25" customHeight="1">
      <c r="B20" s="743"/>
      <c r="C20" s="74" t="s">
        <v>24</v>
      </c>
      <c r="D20" s="695">
        <f>入力表!V6</f>
        <v>0</v>
      </c>
      <c r="E20" s="696"/>
      <c r="F20" s="696"/>
      <c r="G20" s="696"/>
      <c r="H20" s="697"/>
    </row>
    <row r="21" spans="1:13" ht="32.25" customHeight="1">
      <c r="B21" s="743"/>
      <c r="C21" s="74" t="s">
        <v>25</v>
      </c>
      <c r="D21" s="695">
        <f>入力表!W6</f>
        <v>0</v>
      </c>
      <c r="E21" s="696"/>
      <c r="F21" s="696"/>
      <c r="G21" s="696"/>
      <c r="H21" s="697"/>
    </row>
    <row r="22" spans="1:13" ht="32.25" customHeight="1" thickBot="1">
      <c r="B22" s="744"/>
      <c r="C22" s="75" t="s">
        <v>26</v>
      </c>
      <c r="D22" s="752">
        <f>入力表!X6</f>
        <v>0</v>
      </c>
      <c r="E22" s="753"/>
      <c r="F22" s="753"/>
      <c r="G22" s="753"/>
      <c r="H22" s="754"/>
    </row>
    <row r="23" spans="1:13" ht="32.25" customHeight="1" thickBot="1">
      <c r="B23" s="23" t="s">
        <v>138</v>
      </c>
      <c r="C23" s="749">
        <f>入力表!B12</f>
        <v>0</v>
      </c>
      <c r="D23" s="750"/>
      <c r="E23" s="750"/>
      <c r="F23" s="750"/>
      <c r="G23" s="750"/>
      <c r="H23" s="751"/>
    </row>
    <row r="24" spans="1:13" ht="32.25" customHeight="1" thickBot="1">
      <c r="A24" s="4"/>
      <c r="B24" s="759" t="s">
        <v>139</v>
      </c>
      <c r="C24" s="759"/>
      <c r="D24" s="759"/>
      <c r="E24" s="759"/>
      <c r="F24" s="759"/>
      <c r="G24" s="759"/>
      <c r="H24" s="759"/>
    </row>
    <row r="25" spans="1:13" ht="32.25" customHeight="1">
      <c r="B25" s="17" t="s">
        <v>75</v>
      </c>
      <c r="C25" s="721">
        <f>入力表!C12</f>
        <v>0</v>
      </c>
      <c r="D25" s="722"/>
      <c r="E25" s="722"/>
      <c r="F25" s="722"/>
      <c r="G25" s="722"/>
      <c r="H25" s="723"/>
    </row>
    <row r="26" spans="1:13" ht="32.25" customHeight="1">
      <c r="B26" s="15" t="s">
        <v>151</v>
      </c>
      <c r="C26" s="724">
        <f>入力表!D12</f>
        <v>0</v>
      </c>
      <c r="D26" s="725"/>
      <c r="E26" s="725"/>
      <c r="F26" s="725"/>
      <c r="G26" s="725"/>
      <c r="H26" s="726"/>
    </row>
    <row r="27" spans="1:13" ht="32.25" customHeight="1">
      <c r="B27" s="18" t="s">
        <v>136</v>
      </c>
      <c r="C27" s="685">
        <f>入力表!E12</f>
        <v>0</v>
      </c>
      <c r="D27" s="686"/>
      <c r="E27" s="686"/>
      <c r="F27" s="686"/>
      <c r="G27" s="686"/>
      <c r="H27" s="687"/>
    </row>
    <row r="28" spans="1:13" ht="32.25" customHeight="1">
      <c r="B28" s="77" t="s">
        <v>24</v>
      </c>
      <c r="C28" s="755">
        <f>入力表!F12</f>
        <v>0</v>
      </c>
      <c r="D28" s="756"/>
      <c r="E28" s="756"/>
      <c r="F28" s="756"/>
      <c r="G28" s="756"/>
      <c r="H28" s="757"/>
    </row>
    <row r="29" spans="1:13" ht="32.25" customHeight="1">
      <c r="B29" s="16" t="s">
        <v>0</v>
      </c>
      <c r="C29" s="765">
        <f>入力表!B18</f>
        <v>0</v>
      </c>
      <c r="D29" s="766"/>
      <c r="E29" s="766"/>
      <c r="F29" s="766"/>
      <c r="G29" s="766"/>
      <c r="H29" s="767"/>
    </row>
    <row r="30" spans="1:13" ht="32.25" customHeight="1">
      <c r="B30" s="16" t="s">
        <v>137</v>
      </c>
      <c r="C30" s="71" t="s">
        <v>60</v>
      </c>
      <c r="D30" s="139">
        <f>入力表!C18</f>
        <v>0</v>
      </c>
      <c r="E30" s="267" t="s">
        <v>120</v>
      </c>
      <c r="F30" s="107" t="s">
        <v>126</v>
      </c>
      <c r="G30" s="3">
        <f>入力表!D18</f>
        <v>0</v>
      </c>
      <c r="H30" s="89" t="s">
        <v>77</v>
      </c>
    </row>
    <row r="31" spans="1:13" ht="32.25" customHeight="1">
      <c r="B31" s="109" t="s">
        <v>140</v>
      </c>
      <c r="C31" s="760">
        <f>入力表!E18</f>
        <v>0</v>
      </c>
      <c r="D31" s="761"/>
      <c r="E31" s="762"/>
      <c r="F31" s="763"/>
      <c r="G31" s="763"/>
      <c r="H31" s="764"/>
    </row>
    <row r="32" spans="1:13" ht="32.25" customHeight="1">
      <c r="B32" s="666" t="s">
        <v>152</v>
      </c>
      <c r="C32" s="82" t="s">
        <v>55</v>
      </c>
      <c r="D32" s="758">
        <f>入力表!F18</f>
        <v>0</v>
      </c>
      <c r="E32" s="758"/>
      <c r="F32" s="38" t="s">
        <v>78</v>
      </c>
      <c r="G32" s="146">
        <f>入力表!G18</f>
        <v>0</v>
      </c>
      <c r="H32" s="88" t="s">
        <v>119</v>
      </c>
    </row>
    <row r="33" spans="2:8" ht="32.25" customHeight="1">
      <c r="B33" s="666"/>
      <c r="C33" s="83" t="s">
        <v>79</v>
      </c>
      <c r="D33" s="147">
        <f>入力表!H18</f>
        <v>0</v>
      </c>
      <c r="E33" s="87" t="s">
        <v>119</v>
      </c>
      <c r="F33" s="37" t="s">
        <v>80</v>
      </c>
      <c r="G33" s="39">
        <f>入力表!I18</f>
        <v>0</v>
      </c>
      <c r="H33" s="40"/>
    </row>
    <row r="34" spans="2:8" ht="32.25" customHeight="1">
      <c r="B34" s="666" t="s">
        <v>81</v>
      </c>
      <c r="C34" s="85" t="s">
        <v>82</v>
      </c>
      <c r="D34" s="677">
        <f>入力表!J18</f>
        <v>0</v>
      </c>
      <c r="E34" s="710"/>
      <c r="F34" s="38" t="s">
        <v>74</v>
      </c>
      <c r="G34" s="677">
        <f>入力表!K18</f>
        <v>0</v>
      </c>
      <c r="H34" s="678"/>
    </row>
    <row r="35" spans="2:8" ht="32.25" customHeight="1">
      <c r="B35" s="666"/>
      <c r="C35" s="83" t="s">
        <v>83</v>
      </c>
      <c r="D35" s="707">
        <f>入力表!L18</f>
        <v>0</v>
      </c>
      <c r="E35" s="709"/>
      <c r="F35" s="39" t="s">
        <v>56</v>
      </c>
      <c r="G35" s="707">
        <f>入力表!M18</f>
        <v>0</v>
      </c>
      <c r="H35" s="708"/>
    </row>
    <row r="36" spans="2:8" ht="32.25" customHeight="1">
      <c r="B36" s="666"/>
      <c r="C36" s="84" t="s">
        <v>84</v>
      </c>
      <c r="D36" s="266">
        <f>入力表!N18</f>
        <v>0</v>
      </c>
      <c r="E36" s="264" t="s">
        <v>284</v>
      </c>
      <c r="F36" s="265">
        <f>入力表!O18</f>
        <v>0</v>
      </c>
      <c r="G36" s="269" t="s">
        <v>286</v>
      </c>
      <c r="H36" s="268">
        <f>入力表!Q18</f>
        <v>0</v>
      </c>
    </row>
    <row r="37" spans="2:8" ht="32.25" customHeight="1">
      <c r="B37" s="666"/>
      <c r="C37" s="647" t="s">
        <v>209</v>
      </c>
      <c r="D37" s="648"/>
      <c r="E37" s="649">
        <f>入力表!P18</f>
        <v>0</v>
      </c>
      <c r="F37" s="649"/>
      <c r="G37" s="649"/>
      <c r="H37" s="650"/>
    </row>
    <row r="38" spans="2:8" ht="32.25" customHeight="1">
      <c r="B38" s="92" t="s">
        <v>85</v>
      </c>
      <c r="C38" s="95"/>
      <c r="D38" s="73">
        <f>入力表!R18</f>
        <v>0</v>
      </c>
      <c r="E38" s="98" t="s">
        <v>121</v>
      </c>
      <c r="F38" s="73"/>
      <c r="G38" s="73"/>
      <c r="H38" s="68"/>
    </row>
    <row r="39" spans="2:8" ht="32.25" customHeight="1">
      <c r="B39" s="93" t="s">
        <v>61</v>
      </c>
      <c r="C39" s="96"/>
      <c r="D39" s="37">
        <f>入力表!S18</f>
        <v>0</v>
      </c>
      <c r="E39" s="99" t="s">
        <v>121</v>
      </c>
      <c r="F39" s="37"/>
      <c r="G39" s="37"/>
      <c r="H39" s="65"/>
    </row>
    <row r="40" spans="2:8" ht="32.25" customHeight="1">
      <c r="B40" s="94" t="s">
        <v>62</v>
      </c>
      <c r="C40" s="97"/>
      <c r="D40" s="79">
        <f>入力表!T18</f>
        <v>0</v>
      </c>
      <c r="E40" s="100" t="s">
        <v>121</v>
      </c>
      <c r="F40" s="79"/>
      <c r="G40" s="79"/>
      <c r="H40" s="70"/>
    </row>
    <row r="41" spans="2:8" ht="32.25" customHeight="1">
      <c r="B41" s="78" t="s">
        <v>30</v>
      </c>
      <c r="C41" s="90" t="s">
        <v>87</v>
      </c>
      <c r="D41" s="218" t="str">
        <f>IF(入力表!B24="○","○","×")</f>
        <v>×</v>
      </c>
      <c r="E41" s="91" t="s">
        <v>69</v>
      </c>
      <c r="F41" s="218" t="str">
        <f>IF(入力表!C24="○","○","×")</f>
        <v>×</v>
      </c>
      <c r="G41" s="91" t="s">
        <v>122</v>
      </c>
      <c r="H41" s="138" t="str">
        <f>IF(入力表!D24="○","○","×")</f>
        <v>×</v>
      </c>
    </row>
    <row r="42" spans="2:8" ht="32.25" customHeight="1">
      <c r="B42" s="78" t="s">
        <v>68</v>
      </c>
      <c r="C42" s="104" t="s">
        <v>123</v>
      </c>
      <c r="D42" s="218" t="str">
        <f>IF(入力表!E24="○","○","×")</f>
        <v>×</v>
      </c>
      <c r="E42" s="91" t="s">
        <v>69</v>
      </c>
      <c r="F42" s="218" t="str">
        <f>IF(入力表!F24="○","○","×")</f>
        <v>×</v>
      </c>
      <c r="G42" s="91" t="s">
        <v>122</v>
      </c>
      <c r="H42" s="138" t="str">
        <f>IF(入力表!G24="○","○","×")</f>
        <v>×</v>
      </c>
    </row>
    <row r="43" spans="2:8" ht="32.25" customHeight="1">
      <c r="B43" s="15" t="s">
        <v>297</v>
      </c>
      <c r="C43" s="114" t="s">
        <v>70</v>
      </c>
      <c r="D43" s="270">
        <f>入力表!H24</f>
        <v>0</v>
      </c>
      <c r="E43" s="115" t="s">
        <v>71</v>
      </c>
      <c r="F43" s="270">
        <f>入力表!I24</f>
        <v>0</v>
      </c>
      <c r="G43" s="115" t="s">
        <v>86</v>
      </c>
      <c r="H43" s="116">
        <f>入力表!J24</f>
        <v>0</v>
      </c>
    </row>
    <row r="44" spans="2:8" ht="32.25" customHeight="1">
      <c r="B44" s="81" t="s">
        <v>230</v>
      </c>
      <c r="C44" s="654">
        <f>入力表!K24</f>
        <v>0</v>
      </c>
      <c r="D44" s="655"/>
      <c r="E44" s="655"/>
      <c r="F44" s="655"/>
      <c r="G44" s="655"/>
      <c r="H44" s="656"/>
    </row>
    <row r="45" spans="2:8" ht="32.25" customHeight="1" thickBot="1">
      <c r="B45" s="63" t="s">
        <v>275</v>
      </c>
      <c r="C45" s="360" t="s">
        <v>283</v>
      </c>
      <c r="D45" s="262">
        <f>入力表!L24</f>
        <v>0</v>
      </c>
      <c r="E45" s="261"/>
      <c r="F45" s="261"/>
      <c r="G45" s="261"/>
      <c r="H45" s="378"/>
    </row>
    <row r="46" spans="2:8" ht="59.25" customHeight="1" thickTop="1" thickBot="1">
      <c r="B46" s="152" t="s">
        <v>205</v>
      </c>
      <c r="C46" s="657"/>
      <c r="D46" s="658"/>
      <c r="E46" s="658"/>
      <c r="F46" s="658"/>
      <c r="G46" s="658"/>
      <c r="H46" s="659"/>
    </row>
    <row r="47" spans="2:8" ht="3.75" customHeight="1" thickBot="1">
      <c r="B47" s="145"/>
      <c r="C47" s="159"/>
      <c r="D47" s="159"/>
      <c r="E47" s="159"/>
      <c r="F47" s="159"/>
      <c r="G47" s="159"/>
      <c r="H47" s="159"/>
    </row>
    <row r="48" spans="2:8" ht="32.25" customHeight="1">
      <c r="B48" s="271" t="s">
        <v>76</v>
      </c>
      <c r="C48" s="690">
        <f>入力表!G12</f>
        <v>0</v>
      </c>
      <c r="D48" s="691"/>
      <c r="E48" s="691"/>
      <c r="F48" s="691"/>
      <c r="G48" s="691"/>
      <c r="H48" s="692"/>
    </row>
    <row r="49" spans="2:8" ht="32.25" customHeight="1">
      <c r="B49" s="272" t="s">
        <v>151</v>
      </c>
      <c r="C49" s="660">
        <f>入力表!H12</f>
        <v>0</v>
      </c>
      <c r="D49" s="661"/>
      <c r="E49" s="661"/>
      <c r="F49" s="661"/>
      <c r="G49" s="661"/>
      <c r="H49" s="662"/>
    </row>
    <row r="50" spans="2:8" ht="32.25" customHeight="1">
      <c r="B50" s="273" t="s">
        <v>136</v>
      </c>
      <c r="C50" s="667">
        <f>入力表!I12</f>
        <v>0</v>
      </c>
      <c r="D50" s="668"/>
      <c r="E50" s="668"/>
      <c r="F50" s="668"/>
      <c r="G50" s="668"/>
      <c r="H50" s="669"/>
    </row>
    <row r="51" spans="2:8" ht="32.25" customHeight="1">
      <c r="B51" s="274" t="s">
        <v>24</v>
      </c>
      <c r="C51" s="663">
        <f>入力表!J12</f>
        <v>0</v>
      </c>
      <c r="D51" s="664"/>
      <c r="E51" s="664"/>
      <c r="F51" s="664"/>
      <c r="G51" s="664"/>
      <c r="H51" s="665"/>
    </row>
    <row r="52" spans="2:8" ht="32.25" customHeight="1">
      <c r="B52" s="275" t="s">
        <v>1</v>
      </c>
      <c r="C52" s="739">
        <f>入力表!B30</f>
        <v>0</v>
      </c>
      <c r="D52" s="740"/>
      <c r="E52" s="740"/>
      <c r="F52" s="740"/>
      <c r="G52" s="740"/>
      <c r="H52" s="741"/>
    </row>
    <row r="53" spans="2:8" ht="32.25" customHeight="1">
      <c r="B53" s="275" t="s">
        <v>137</v>
      </c>
      <c r="C53" s="276" t="s">
        <v>60</v>
      </c>
      <c r="D53" s="277">
        <f>入力表!C30</f>
        <v>0</v>
      </c>
      <c r="E53" s="278" t="s">
        <v>120</v>
      </c>
      <c r="F53" s="279" t="s">
        <v>126</v>
      </c>
      <c r="G53" s="280">
        <f>入力表!D30</f>
        <v>0</v>
      </c>
      <c r="H53" s="281" t="s">
        <v>77</v>
      </c>
    </row>
    <row r="54" spans="2:8" ht="32.25" customHeight="1">
      <c r="B54" s="282" t="s">
        <v>140</v>
      </c>
      <c r="C54" s="670">
        <f>入力表!E30</f>
        <v>0</v>
      </c>
      <c r="D54" s="671"/>
      <c r="E54" s="672"/>
      <c r="F54" s="673"/>
      <c r="G54" s="673"/>
      <c r="H54" s="674"/>
    </row>
    <row r="55" spans="2:8" ht="32.25" customHeight="1">
      <c r="B55" s="653" t="s">
        <v>152</v>
      </c>
      <c r="C55" s="283" t="s">
        <v>55</v>
      </c>
      <c r="D55" s="675">
        <f>入力表!F30</f>
        <v>0</v>
      </c>
      <c r="E55" s="676"/>
      <c r="F55" s="284" t="s">
        <v>78</v>
      </c>
      <c r="G55" s="285">
        <f>入力表!G30</f>
        <v>0</v>
      </c>
      <c r="H55" s="286" t="s">
        <v>119</v>
      </c>
    </row>
    <row r="56" spans="2:8" ht="32.25" customHeight="1">
      <c r="B56" s="653"/>
      <c r="C56" s="287" t="s">
        <v>79</v>
      </c>
      <c r="D56" s="288">
        <f>入力表!H30</f>
        <v>0</v>
      </c>
      <c r="E56" s="289" t="s">
        <v>119</v>
      </c>
      <c r="F56" s="290" t="s">
        <v>80</v>
      </c>
      <c r="G56" s="291">
        <f>入力表!I30</f>
        <v>0</v>
      </c>
      <c r="H56" s="292"/>
    </row>
    <row r="57" spans="2:8" ht="32.25" customHeight="1">
      <c r="B57" s="644" t="s">
        <v>81</v>
      </c>
      <c r="C57" s="294" t="s">
        <v>82</v>
      </c>
      <c r="D57" s="651" t="str">
        <f>入力表!J30</f>
        <v>-</v>
      </c>
      <c r="E57" s="651"/>
      <c r="F57" s="284" t="s">
        <v>74</v>
      </c>
      <c r="G57" s="651">
        <f>入力表!K30</f>
        <v>0</v>
      </c>
      <c r="H57" s="652"/>
    </row>
    <row r="58" spans="2:8" ht="32.25" customHeight="1">
      <c r="B58" s="645"/>
      <c r="C58" s="287" t="s">
        <v>83</v>
      </c>
      <c r="D58" s="714">
        <f>入力表!L30</f>
        <v>0</v>
      </c>
      <c r="E58" s="714"/>
      <c r="F58" s="291" t="s">
        <v>56</v>
      </c>
      <c r="G58" s="714">
        <f>入力表!M30</f>
        <v>0</v>
      </c>
      <c r="H58" s="715"/>
    </row>
    <row r="59" spans="2:8" ht="32.25" customHeight="1">
      <c r="B59" s="645"/>
      <c r="C59" s="293" t="s">
        <v>84</v>
      </c>
      <c r="D59" s="295">
        <f>入力表!N30</f>
        <v>0</v>
      </c>
      <c r="E59" s="296" t="s">
        <v>284</v>
      </c>
      <c r="F59" s="295">
        <f>入力表!O30</f>
        <v>0</v>
      </c>
      <c r="G59" s="297" t="s">
        <v>285</v>
      </c>
      <c r="H59" s="298">
        <f>入力表!Q30</f>
        <v>0</v>
      </c>
    </row>
    <row r="60" spans="2:8" ht="32.25" customHeight="1">
      <c r="B60" s="646"/>
      <c r="C60" s="716" t="s">
        <v>209</v>
      </c>
      <c r="D60" s="717"/>
      <c r="E60" s="718">
        <f>入力表!P30</f>
        <v>0</v>
      </c>
      <c r="F60" s="718"/>
      <c r="G60" s="718"/>
      <c r="H60" s="719"/>
    </row>
    <row r="61" spans="2:8" ht="32.25" customHeight="1">
      <c r="B61" s="299" t="s">
        <v>85</v>
      </c>
      <c r="C61" s="300"/>
      <c r="D61" s="301">
        <f>入力表!R30</f>
        <v>0</v>
      </c>
      <c r="E61" s="302" t="s">
        <v>121</v>
      </c>
      <c r="F61" s="301"/>
      <c r="G61" s="301"/>
      <c r="H61" s="303"/>
    </row>
    <row r="62" spans="2:8" ht="32.25" customHeight="1">
      <c r="B62" s="304" t="s">
        <v>61</v>
      </c>
      <c r="C62" s="305"/>
      <c r="D62" s="290">
        <f>入力表!S30</f>
        <v>0</v>
      </c>
      <c r="E62" s="289" t="s">
        <v>121</v>
      </c>
      <c r="F62" s="290"/>
      <c r="G62" s="290"/>
      <c r="H62" s="306"/>
    </row>
    <row r="63" spans="2:8" ht="32.25" customHeight="1">
      <c r="B63" s="307" t="s">
        <v>62</v>
      </c>
      <c r="C63" s="308"/>
      <c r="D63" s="309">
        <f>入力表!T30</f>
        <v>0</v>
      </c>
      <c r="E63" s="310" t="s">
        <v>121</v>
      </c>
      <c r="F63" s="309"/>
      <c r="G63" s="309"/>
      <c r="H63" s="311"/>
    </row>
    <row r="64" spans="2:8" ht="32.25" customHeight="1">
      <c r="B64" s="312" t="s">
        <v>30</v>
      </c>
      <c r="C64" s="313" t="s">
        <v>87</v>
      </c>
      <c r="D64" s="314" t="str">
        <f>IF(入力表!B36="○","○","×")</f>
        <v>×</v>
      </c>
      <c r="E64" s="315" t="s">
        <v>69</v>
      </c>
      <c r="F64" s="314" t="str">
        <f>IF(入力表!C36="○","○","×")</f>
        <v>×</v>
      </c>
      <c r="G64" s="315" t="s">
        <v>122</v>
      </c>
      <c r="H64" s="316" t="str">
        <f>IF(入力表!D36="○","○","×")</f>
        <v>×</v>
      </c>
    </row>
    <row r="65" spans="2:8" ht="32.25" customHeight="1">
      <c r="B65" s="312" t="s">
        <v>68</v>
      </c>
      <c r="C65" s="317" t="s">
        <v>123</v>
      </c>
      <c r="D65" s="314" t="str">
        <f>IF(入力表!E36="○","○","×")</f>
        <v>×</v>
      </c>
      <c r="E65" s="315" t="s">
        <v>69</v>
      </c>
      <c r="F65" s="314" t="str">
        <f>IF(入力表!F36="○","○","×")</f>
        <v>×</v>
      </c>
      <c r="G65" s="315" t="s">
        <v>122</v>
      </c>
      <c r="H65" s="316" t="str">
        <f>IF(入力表!G36="○","○","×")</f>
        <v>×</v>
      </c>
    </row>
    <row r="66" spans="2:8" ht="32.25" customHeight="1">
      <c r="B66" s="272" t="s">
        <v>155</v>
      </c>
      <c r="C66" s="318" t="s">
        <v>70</v>
      </c>
      <c r="D66" s="319">
        <f>入力表!H36</f>
        <v>0</v>
      </c>
      <c r="E66" s="320" t="s">
        <v>71</v>
      </c>
      <c r="F66" s="319">
        <f>入力表!I36</f>
        <v>0</v>
      </c>
      <c r="G66" s="320" t="s">
        <v>86</v>
      </c>
      <c r="H66" s="321">
        <f>入力表!J36</f>
        <v>0</v>
      </c>
    </row>
    <row r="67" spans="2:8" ht="32.25" customHeight="1">
      <c r="B67" s="322" t="s">
        <v>231</v>
      </c>
      <c r="C67" s="711">
        <f>入力表!K36</f>
        <v>0</v>
      </c>
      <c r="D67" s="712"/>
      <c r="E67" s="712"/>
      <c r="F67" s="712"/>
      <c r="G67" s="712"/>
      <c r="H67" s="713"/>
    </row>
    <row r="68" spans="2:8" ht="32.25" customHeight="1" thickBot="1">
      <c r="B68" s="323" t="s">
        <v>275</v>
      </c>
      <c r="C68" s="361" t="s">
        <v>283</v>
      </c>
      <c r="D68" s="324">
        <f>入力表!L36</f>
        <v>0</v>
      </c>
      <c r="E68" s="325"/>
      <c r="F68" s="325"/>
      <c r="G68" s="325"/>
      <c r="H68" s="384"/>
    </row>
    <row r="69" spans="2:8" ht="59.25" customHeight="1" thickTop="1" thickBot="1">
      <c r="B69" s="326" t="s">
        <v>205</v>
      </c>
      <c r="C69" s="657"/>
      <c r="D69" s="658"/>
      <c r="E69" s="658"/>
      <c r="F69" s="658"/>
      <c r="G69" s="658"/>
      <c r="H69" s="659"/>
    </row>
    <row r="70" spans="2:8" ht="27" customHeight="1">
      <c r="B70" s="9"/>
    </row>
    <row r="71" spans="2:8" ht="27" customHeight="1">
      <c r="B71" s="9"/>
    </row>
    <row r="72" spans="2:8" ht="27" customHeight="1">
      <c r="B72" s="9"/>
    </row>
    <row r="73" spans="2:8" ht="27" customHeight="1">
      <c r="B73" s="9"/>
    </row>
    <row r="74" spans="2:8" ht="27" customHeight="1">
      <c r="B74" s="9"/>
    </row>
    <row r="75" spans="2:8" ht="27" customHeight="1">
      <c r="B75" s="9"/>
    </row>
    <row r="76" spans="2:8" ht="27" customHeight="1">
      <c r="B76" s="9"/>
    </row>
    <row r="77" spans="2:8" ht="27" customHeight="1">
      <c r="B77" s="9"/>
    </row>
    <row r="78" spans="2:8" ht="27" customHeight="1">
      <c r="B78" s="9"/>
    </row>
    <row r="79" spans="2:8" ht="27" customHeight="1">
      <c r="B79" s="9"/>
    </row>
    <row r="80" spans="2:8" ht="27" customHeight="1">
      <c r="B80" s="9"/>
    </row>
    <row r="81" spans="2:2" ht="27" customHeight="1">
      <c r="B81" s="9"/>
    </row>
    <row r="82" spans="2:2" ht="27" customHeight="1">
      <c r="B82" s="9"/>
    </row>
    <row r="83" spans="2:2" ht="27" customHeight="1">
      <c r="B83" s="9"/>
    </row>
    <row r="84" spans="2:2" ht="27" customHeight="1">
      <c r="B84" s="9"/>
    </row>
    <row r="85" spans="2:2" ht="27" customHeight="1">
      <c r="B85" s="9"/>
    </row>
    <row r="86" spans="2:2" ht="27" customHeight="1">
      <c r="B86" s="9"/>
    </row>
    <row r="87" spans="2:2" ht="27" customHeight="1">
      <c r="B87" s="9"/>
    </row>
    <row r="88" spans="2:2" ht="27" customHeight="1">
      <c r="B88" s="9"/>
    </row>
  </sheetData>
  <mergeCells count="61">
    <mergeCell ref="C52:H52"/>
    <mergeCell ref="B19:B22"/>
    <mergeCell ref="D19:H19"/>
    <mergeCell ref="B32:B33"/>
    <mergeCell ref="C26:H26"/>
    <mergeCell ref="C23:H23"/>
    <mergeCell ref="C25:H25"/>
    <mergeCell ref="D22:H22"/>
    <mergeCell ref="C28:H28"/>
    <mergeCell ref="D32:E32"/>
    <mergeCell ref="B24:H24"/>
    <mergeCell ref="C31:D31"/>
    <mergeCell ref="E31:H31"/>
    <mergeCell ref="C29:H29"/>
    <mergeCell ref="A1:H1"/>
    <mergeCell ref="C9:H9"/>
    <mergeCell ref="C10:H10"/>
    <mergeCell ref="C11:H11"/>
    <mergeCell ref="B11:B12"/>
    <mergeCell ref="C6:H6"/>
    <mergeCell ref="C12:H12"/>
    <mergeCell ref="F4:H4"/>
    <mergeCell ref="C5:E5"/>
    <mergeCell ref="F5:H5"/>
    <mergeCell ref="C69:H69"/>
    <mergeCell ref="C67:H67"/>
    <mergeCell ref="G58:H58"/>
    <mergeCell ref="D58:E58"/>
    <mergeCell ref="C60:D60"/>
    <mergeCell ref="E60:H60"/>
    <mergeCell ref="C13:H13"/>
    <mergeCell ref="C15:H15"/>
    <mergeCell ref="C27:H27"/>
    <mergeCell ref="C18:E18"/>
    <mergeCell ref="C48:H48"/>
    <mergeCell ref="C17:E17"/>
    <mergeCell ref="D20:H20"/>
    <mergeCell ref="C16:D16"/>
    <mergeCell ref="F17:H17"/>
    <mergeCell ref="D21:H21"/>
    <mergeCell ref="C14:E14"/>
    <mergeCell ref="F14:H14"/>
    <mergeCell ref="G35:H35"/>
    <mergeCell ref="D35:E35"/>
    <mergeCell ref="D34:E34"/>
    <mergeCell ref="B57:B60"/>
    <mergeCell ref="C37:D37"/>
    <mergeCell ref="E37:H37"/>
    <mergeCell ref="D57:E57"/>
    <mergeCell ref="G57:H57"/>
    <mergeCell ref="B55:B56"/>
    <mergeCell ref="C44:H44"/>
    <mergeCell ref="C46:H46"/>
    <mergeCell ref="C49:H49"/>
    <mergeCell ref="C51:H51"/>
    <mergeCell ref="B34:B37"/>
    <mergeCell ref="C50:H50"/>
    <mergeCell ref="C54:D54"/>
    <mergeCell ref="E54:H54"/>
    <mergeCell ref="D55:E55"/>
    <mergeCell ref="G34:H34"/>
  </mergeCells>
  <phoneticPr fontId="2"/>
  <pageMargins left="0.74803149606299213" right="0.35433070866141736" top="0.82677165354330717" bottom="0.51181102362204722" header="0.51181102362204722" footer="0.51181102362204722"/>
  <pageSetup paperSize="9" fitToHeight="0" orientation="portrait" r:id="rId1"/>
  <headerFooter alignWithMargins="0"/>
  <rowBreaks count="2" manualBreakCount="2">
    <brk id="24" max="7" man="1"/>
    <brk id="46"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showGridLines="0" zoomScaleNormal="100" zoomScaleSheetLayoutView="120" workbookViewId="0">
      <selection activeCell="Q10" sqref="Q10"/>
    </sheetView>
  </sheetViews>
  <sheetFormatPr defaultRowHeight="13.5"/>
  <cols>
    <col min="1" max="1" width="2" customWidth="1"/>
    <col min="2" max="2" width="15.5" style="1" customWidth="1"/>
    <col min="3" max="3" width="7.75" customWidth="1"/>
    <col min="4" max="4" width="9.25" customWidth="1"/>
    <col min="5" max="5" width="6.25" customWidth="1"/>
    <col min="6" max="6" width="6.125" customWidth="1"/>
    <col min="7" max="7" width="16.25" customWidth="1"/>
    <col min="8" max="8" width="8.75" customWidth="1"/>
    <col min="9" max="9" width="5.125" customWidth="1"/>
    <col min="10" max="10" width="4.75" customWidth="1"/>
    <col min="11" max="11" width="7" customWidth="1"/>
    <col min="12" max="12" width="7.75" customWidth="1"/>
    <col min="13" max="13" width="4.75" customWidth="1"/>
    <col min="14" max="14" width="13.25" customWidth="1"/>
  </cols>
  <sheetData>
    <row r="1" spans="1:14" ht="30.75" customHeight="1">
      <c r="A1" s="2" t="s">
        <v>154</v>
      </c>
    </row>
    <row r="2" spans="1:14" ht="30" customHeight="1" thickBot="1">
      <c r="B2" s="10" t="s">
        <v>331</v>
      </c>
      <c r="C2">
        <f>入力表!F6</f>
        <v>0</v>
      </c>
      <c r="E2" s="6" t="s">
        <v>202</v>
      </c>
      <c r="G2" s="19">
        <f>入力表!J6</f>
        <v>0</v>
      </c>
      <c r="H2" s="19"/>
    </row>
    <row r="3" spans="1:14" ht="36" customHeight="1">
      <c r="B3" s="69" t="s">
        <v>132</v>
      </c>
      <c r="C3" s="820">
        <f>入力表!B6</f>
        <v>0</v>
      </c>
      <c r="D3" s="821"/>
      <c r="E3" s="821"/>
      <c r="F3" s="821"/>
      <c r="G3" s="821"/>
      <c r="H3" s="822" t="s">
        <v>405</v>
      </c>
      <c r="I3" s="823"/>
      <c r="J3" s="810">
        <f>入力表!F6</f>
        <v>0</v>
      </c>
      <c r="K3" s="810"/>
      <c r="L3" s="811"/>
      <c r="M3" s="811"/>
      <c r="N3" s="812"/>
    </row>
    <row r="4" spans="1:14" ht="36" customHeight="1">
      <c r="B4" s="16" t="s">
        <v>374</v>
      </c>
      <c r="C4" s="818">
        <f>入力表!I6</f>
        <v>0</v>
      </c>
      <c r="D4" s="819"/>
      <c r="E4" s="448" t="s">
        <v>375</v>
      </c>
      <c r="F4" s="448"/>
      <c r="G4" s="448"/>
      <c r="H4" s="448"/>
      <c r="I4" s="448"/>
      <c r="J4" s="499"/>
      <c r="K4" s="499"/>
      <c r="L4" s="500"/>
      <c r="M4" s="500"/>
      <c r="N4" s="501"/>
    </row>
    <row r="5" spans="1:14" ht="36" customHeight="1">
      <c r="B5" s="785" t="s">
        <v>332</v>
      </c>
      <c r="C5" s="122" t="s">
        <v>128</v>
      </c>
      <c r="D5" s="141">
        <f>入力表!B42</f>
        <v>0</v>
      </c>
      <c r="E5" s="24" t="s">
        <v>129</v>
      </c>
      <c r="F5" s="807" t="s">
        <v>477</v>
      </c>
      <c r="G5" s="808"/>
      <c r="H5" s="808"/>
      <c r="I5" s="808"/>
      <c r="J5" s="808"/>
      <c r="K5" s="808"/>
      <c r="L5" s="808"/>
      <c r="M5" s="808"/>
      <c r="N5" s="809"/>
    </row>
    <row r="6" spans="1:14" ht="36" customHeight="1">
      <c r="B6" s="786"/>
      <c r="C6" s="140" t="s">
        <v>89</v>
      </c>
      <c r="D6" s="105">
        <f>入力表!C42</f>
        <v>0</v>
      </c>
      <c r="E6" s="790" t="s">
        <v>129</v>
      </c>
      <c r="F6" s="791"/>
      <c r="G6" s="128" t="s">
        <v>42</v>
      </c>
      <c r="H6" s="105">
        <f>入力表!D42</f>
        <v>0</v>
      </c>
      <c r="I6" s="790" t="s">
        <v>129</v>
      </c>
      <c r="J6" s="791"/>
      <c r="K6" s="86"/>
      <c r="L6" s="86"/>
      <c r="M6" s="86"/>
      <c r="N6" s="121"/>
    </row>
    <row r="7" spans="1:14" ht="36" customHeight="1">
      <c r="B7" s="16" t="s">
        <v>146</v>
      </c>
      <c r="C7" s="119" t="s">
        <v>130</v>
      </c>
      <c r="D7" s="148">
        <f>入力表!G42</f>
        <v>0</v>
      </c>
      <c r="E7" s="816" t="s">
        <v>131</v>
      </c>
      <c r="F7" s="816"/>
      <c r="G7" s="148">
        <f>入力表!H42</f>
        <v>0</v>
      </c>
      <c r="H7" s="797" t="s">
        <v>148</v>
      </c>
      <c r="I7" s="798"/>
      <c r="J7" s="799"/>
      <c r="K7" s="518">
        <f>入力表!I42</f>
        <v>0</v>
      </c>
      <c r="L7" s="459" t="s">
        <v>352</v>
      </c>
      <c r="M7" s="3"/>
      <c r="N7" s="117"/>
    </row>
    <row r="8" spans="1:14" ht="36" customHeight="1">
      <c r="B8" s="16" t="s">
        <v>333</v>
      </c>
      <c r="C8" s="800" t="s">
        <v>334</v>
      </c>
      <c r="D8" s="801"/>
      <c r="E8" s="802">
        <f>入力表!E42</f>
        <v>0</v>
      </c>
      <c r="F8" s="803"/>
      <c r="G8" s="804"/>
      <c r="H8" s="797" t="s">
        <v>369</v>
      </c>
      <c r="I8" s="798"/>
      <c r="J8" s="799"/>
      <c r="K8" s="802">
        <f>入力表!F42</f>
        <v>0</v>
      </c>
      <c r="L8" s="803"/>
      <c r="M8" s="803"/>
      <c r="N8" s="817"/>
    </row>
    <row r="9" spans="1:14" ht="36" customHeight="1">
      <c r="B9" s="742" t="s">
        <v>156</v>
      </c>
      <c r="C9" s="126" t="s">
        <v>149</v>
      </c>
      <c r="D9" s="13">
        <f>入力表!J42</f>
        <v>0</v>
      </c>
      <c r="E9" s="42" t="s">
        <v>22</v>
      </c>
      <c r="F9" s="26"/>
      <c r="G9" s="129" t="s">
        <v>117</v>
      </c>
      <c r="H9" s="13">
        <f>入力表!K42</f>
        <v>0</v>
      </c>
      <c r="I9" s="43" t="s">
        <v>22</v>
      </c>
      <c r="J9" s="772" t="s">
        <v>118</v>
      </c>
      <c r="K9" s="773"/>
      <c r="L9" s="13">
        <f>入力表!L42</f>
        <v>0</v>
      </c>
      <c r="M9" s="42" t="s">
        <v>22</v>
      </c>
      <c r="N9" s="41"/>
    </row>
    <row r="10" spans="1:14" ht="45" customHeight="1">
      <c r="B10" s="768"/>
      <c r="C10" s="127" t="s">
        <v>143</v>
      </c>
      <c r="D10" s="132" t="s">
        <v>145</v>
      </c>
      <c r="E10" s="105">
        <f>入力表!N42</f>
        <v>0</v>
      </c>
      <c r="F10" s="44" t="s">
        <v>22</v>
      </c>
      <c r="G10" s="131" t="s">
        <v>144</v>
      </c>
      <c r="H10" s="123">
        <f>入力表!O42</f>
        <v>0</v>
      </c>
      <c r="I10" s="45" t="s">
        <v>22</v>
      </c>
      <c r="J10" s="774" t="s">
        <v>158</v>
      </c>
      <c r="K10" s="775"/>
      <c r="L10" s="105">
        <f>入力表!P42</f>
        <v>0</v>
      </c>
      <c r="M10" s="45" t="s">
        <v>22</v>
      </c>
      <c r="N10" s="46" t="s">
        <v>147</v>
      </c>
    </row>
    <row r="11" spans="1:14" ht="36.75" customHeight="1">
      <c r="B11" s="792" t="s">
        <v>150</v>
      </c>
      <c r="C11" s="130" t="s">
        <v>58</v>
      </c>
      <c r="D11" s="746">
        <f>入力表!Q42</f>
        <v>0</v>
      </c>
      <c r="E11" s="746"/>
      <c r="F11" s="746"/>
      <c r="G11" s="758"/>
      <c r="H11" s="758"/>
      <c r="I11" s="787" t="s">
        <v>91</v>
      </c>
      <c r="J11" s="788"/>
      <c r="K11" s="758">
        <f>入力表!R42</f>
        <v>0</v>
      </c>
      <c r="L11" s="758"/>
      <c r="M11" s="758"/>
      <c r="N11" s="789"/>
    </row>
    <row r="12" spans="1:14" ht="36.75" customHeight="1">
      <c r="B12" s="793"/>
      <c r="C12" s="142" t="s">
        <v>73</v>
      </c>
      <c r="D12" s="815">
        <f>入力表!S42</f>
        <v>0</v>
      </c>
      <c r="E12" s="815"/>
      <c r="F12" s="815"/>
      <c r="G12" s="815"/>
      <c r="H12" s="106" t="s">
        <v>92</v>
      </c>
      <c r="I12" s="813" t="s">
        <v>59</v>
      </c>
      <c r="J12" s="814"/>
      <c r="K12" s="815">
        <f>入力表!T42</f>
        <v>0</v>
      </c>
      <c r="L12" s="815"/>
      <c r="M12" s="815"/>
      <c r="N12" s="118" t="s">
        <v>92</v>
      </c>
    </row>
    <row r="13" spans="1:14" ht="36.75" customHeight="1" thickBot="1">
      <c r="B13" s="794"/>
      <c r="C13" s="524" t="s">
        <v>349</v>
      </c>
      <c r="D13" s="795">
        <f>入力表!U42</f>
        <v>0</v>
      </c>
      <c r="E13" s="796"/>
      <c r="F13" s="796"/>
      <c r="G13" s="796"/>
      <c r="H13" s="525" t="s">
        <v>350</v>
      </c>
      <c r="I13" s="454"/>
      <c r="J13" s="455"/>
      <c r="K13" s="456"/>
      <c r="L13" s="456"/>
      <c r="M13" s="456"/>
      <c r="N13" s="457"/>
    </row>
    <row r="14" spans="1:14" ht="105" customHeight="1" thickTop="1" thickBot="1">
      <c r="B14" s="81" t="s">
        <v>33</v>
      </c>
      <c r="C14" s="782"/>
      <c r="D14" s="783"/>
      <c r="E14" s="783"/>
      <c r="F14" s="783"/>
      <c r="G14" s="783"/>
      <c r="H14" s="783"/>
      <c r="I14" s="783"/>
      <c r="J14" s="783"/>
      <c r="K14" s="783"/>
      <c r="L14" s="783"/>
      <c r="M14" s="783"/>
      <c r="N14" s="784"/>
    </row>
    <row r="15" spans="1:14" ht="105" customHeight="1" thickTop="1" thickBot="1">
      <c r="B15" s="63" t="s">
        <v>21</v>
      </c>
      <c r="C15" s="782"/>
      <c r="D15" s="783"/>
      <c r="E15" s="783"/>
      <c r="F15" s="783"/>
      <c r="G15" s="783"/>
      <c r="H15" s="783"/>
      <c r="I15" s="783"/>
      <c r="J15" s="783"/>
      <c r="K15" s="783"/>
      <c r="L15" s="783"/>
      <c r="M15" s="783"/>
      <c r="N15" s="784"/>
    </row>
    <row r="16" spans="1:14" ht="60" customHeight="1" thickTop="1" thickBot="1">
      <c r="B16" s="136" t="s">
        <v>174</v>
      </c>
      <c r="C16" s="782"/>
      <c r="D16" s="783"/>
      <c r="E16" s="783"/>
      <c r="F16" s="783"/>
      <c r="G16" s="783"/>
      <c r="H16" s="783"/>
      <c r="I16" s="783"/>
      <c r="J16" s="783"/>
      <c r="K16" s="783"/>
      <c r="L16" s="783"/>
      <c r="M16" s="783"/>
      <c r="N16" s="784"/>
    </row>
    <row r="17" spans="2:14" ht="60" customHeight="1" thickTop="1" thickBot="1">
      <c r="B17" s="136" t="s">
        <v>295</v>
      </c>
      <c r="C17" s="362">
        <f>入力表!L48</f>
        <v>0</v>
      </c>
      <c r="D17" s="782"/>
      <c r="E17" s="783"/>
      <c r="F17" s="783"/>
      <c r="G17" s="783"/>
      <c r="H17" s="783"/>
      <c r="I17" s="783"/>
      <c r="J17" s="783"/>
      <c r="K17" s="783"/>
      <c r="L17" s="783"/>
      <c r="M17" s="783"/>
      <c r="N17" s="784"/>
    </row>
    <row r="18" spans="2:14" ht="42.75" thickTop="1">
      <c r="B18" s="112" t="s">
        <v>157</v>
      </c>
      <c r="C18" s="143" t="s">
        <v>153</v>
      </c>
      <c r="D18" s="776">
        <f>入力表!B48</f>
        <v>0</v>
      </c>
      <c r="E18" s="776"/>
      <c r="F18" s="777"/>
      <c r="G18" s="144" t="s">
        <v>159</v>
      </c>
      <c r="H18" s="778">
        <f>入力表!C48</f>
        <v>0</v>
      </c>
      <c r="I18" s="778"/>
      <c r="J18" s="778"/>
      <c r="K18" s="779" t="s">
        <v>233</v>
      </c>
      <c r="L18" s="780"/>
      <c r="M18" s="780"/>
      <c r="N18" s="781"/>
    </row>
    <row r="19" spans="2:14" ht="36" customHeight="1">
      <c r="B19" s="742" t="s">
        <v>57</v>
      </c>
      <c r="C19" s="124" t="s">
        <v>141</v>
      </c>
      <c r="D19" s="80">
        <f>入力表!D48</f>
        <v>0</v>
      </c>
      <c r="E19" s="80" t="s">
        <v>22</v>
      </c>
      <c r="F19" s="38"/>
      <c r="G19" s="125" t="s">
        <v>184</v>
      </c>
      <c r="H19" s="111">
        <f>入力表!E48</f>
        <v>0</v>
      </c>
      <c r="I19" s="80" t="s">
        <v>22</v>
      </c>
      <c r="J19" s="38"/>
      <c r="K19" s="38"/>
      <c r="L19" s="38"/>
      <c r="M19" s="38"/>
      <c r="N19" s="120"/>
    </row>
    <row r="20" spans="2:14" ht="36" customHeight="1">
      <c r="B20" s="768"/>
      <c r="C20" s="386" t="s">
        <v>142</v>
      </c>
      <c r="D20" s="769">
        <f>入力表!F48</f>
        <v>0</v>
      </c>
      <c r="E20" s="770"/>
      <c r="F20" s="770"/>
      <c r="G20" s="770"/>
      <c r="H20" s="770"/>
      <c r="I20" s="770"/>
      <c r="J20" s="770"/>
      <c r="K20" s="770"/>
      <c r="L20" s="770"/>
      <c r="M20" s="770"/>
      <c r="N20" s="771"/>
    </row>
    <row r="21" spans="2:14" ht="36" customHeight="1">
      <c r="B21" s="526" t="s">
        <v>336</v>
      </c>
      <c r="C21" s="527" t="s">
        <v>337</v>
      </c>
      <c r="D21" s="824">
        <f>入力表!G48</f>
        <v>0</v>
      </c>
      <c r="E21" s="825"/>
      <c r="F21" s="825"/>
      <c r="G21" s="528" t="s">
        <v>235</v>
      </c>
      <c r="H21" s="683">
        <f>入力表!H48</f>
        <v>0</v>
      </c>
      <c r="I21" s="683"/>
      <c r="J21" s="683"/>
      <c r="K21" s="683"/>
      <c r="L21" s="683"/>
      <c r="M21" s="683"/>
      <c r="N21" s="684"/>
    </row>
    <row r="22" spans="2:14" ht="36" customHeight="1">
      <c r="B22" s="16" t="s">
        <v>338</v>
      </c>
      <c r="C22" s="427" t="s">
        <v>339</v>
      </c>
      <c r="D22" s="421">
        <f>入力表!I48</f>
        <v>0</v>
      </c>
      <c r="E22" s="421"/>
      <c r="F22" s="421"/>
      <c r="G22" s="428" t="s">
        <v>340</v>
      </c>
      <c r="H22" s="421">
        <f>入力表!J48</f>
        <v>0</v>
      </c>
      <c r="I22" s="421"/>
      <c r="J22" s="421"/>
      <c r="K22" s="421"/>
      <c r="L22" s="421"/>
      <c r="M22" s="421"/>
      <c r="N22" s="422"/>
    </row>
    <row r="23" spans="2:14" ht="36" customHeight="1" thickBot="1">
      <c r="B23" s="826" t="s">
        <v>341</v>
      </c>
      <c r="C23" s="827"/>
      <c r="D23" s="827"/>
      <c r="E23" s="827"/>
      <c r="F23" s="827"/>
      <c r="G23" s="827"/>
      <c r="H23" s="828"/>
      <c r="I23" s="805">
        <f>入力表!M48</f>
        <v>0</v>
      </c>
      <c r="J23" s="806"/>
      <c r="K23" s="806"/>
      <c r="L23" s="806"/>
      <c r="M23" s="597" t="s">
        <v>551</v>
      </c>
      <c r="N23" s="598" t="str">
        <f>IF(入力表!N48="","",入力表!N48)</f>
        <v/>
      </c>
    </row>
    <row r="24" spans="2:14">
      <c r="B24" s="6" t="s">
        <v>127</v>
      </c>
    </row>
  </sheetData>
  <mergeCells count="39">
    <mergeCell ref="I23:L23"/>
    <mergeCell ref="F5:N5"/>
    <mergeCell ref="J3:K3"/>
    <mergeCell ref="L3:N3"/>
    <mergeCell ref="I12:J12"/>
    <mergeCell ref="D12:G12"/>
    <mergeCell ref="K12:M12"/>
    <mergeCell ref="E7:F7"/>
    <mergeCell ref="E6:F6"/>
    <mergeCell ref="K8:N8"/>
    <mergeCell ref="C4:D4"/>
    <mergeCell ref="C3:G3"/>
    <mergeCell ref="H3:I3"/>
    <mergeCell ref="D21:F21"/>
    <mergeCell ref="H21:N21"/>
    <mergeCell ref="B23:H23"/>
    <mergeCell ref="B5:B6"/>
    <mergeCell ref="C16:N16"/>
    <mergeCell ref="C15:N15"/>
    <mergeCell ref="C14:N14"/>
    <mergeCell ref="I11:J11"/>
    <mergeCell ref="K11:N11"/>
    <mergeCell ref="I6:J6"/>
    <mergeCell ref="B11:B13"/>
    <mergeCell ref="D13:G13"/>
    <mergeCell ref="H7:J7"/>
    <mergeCell ref="C8:D8"/>
    <mergeCell ref="E8:G8"/>
    <mergeCell ref="H8:J8"/>
    <mergeCell ref="B19:B20"/>
    <mergeCell ref="D20:N20"/>
    <mergeCell ref="J9:K9"/>
    <mergeCell ref="J10:K10"/>
    <mergeCell ref="B9:B10"/>
    <mergeCell ref="D11:H11"/>
    <mergeCell ref="D18:F18"/>
    <mergeCell ref="H18:J18"/>
    <mergeCell ref="K18:N18"/>
    <mergeCell ref="D17:N17"/>
  </mergeCells>
  <phoneticPr fontId="2"/>
  <pageMargins left="0.78740157480314965" right="0.43307086614173229" top="0.98425196850393704" bottom="0.47244094488188981" header="0.51181102362204722" footer="0.51181102362204722"/>
  <pageSetup paperSize="9" scale="76" orientation="portrait" horizont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view="pageBreakPreview" zoomScaleNormal="100" zoomScaleSheetLayoutView="100" workbookViewId="0"/>
  </sheetViews>
  <sheetFormatPr defaultRowHeight="13.5"/>
  <cols>
    <col min="1" max="1" width="5.25" customWidth="1"/>
    <col min="2" max="2" width="13.75" customWidth="1"/>
    <col min="3" max="3" width="4.75" customWidth="1"/>
    <col min="4" max="4" width="13.875" customWidth="1"/>
    <col min="5" max="6" width="4.75" customWidth="1"/>
    <col min="7" max="7" width="23" customWidth="1"/>
    <col min="8" max="8" width="6.125" style="1" customWidth="1"/>
    <col min="9" max="10" width="4.75" customWidth="1"/>
    <col min="11" max="12" width="6.5" customWidth="1"/>
    <col min="13" max="13" width="23.75" customWidth="1"/>
    <col min="14" max="16" width="4.75" customWidth="1"/>
    <col min="17" max="17" width="6.75" customWidth="1"/>
  </cols>
  <sheetData>
    <row r="1" spans="1:17" ht="28.5" customHeight="1">
      <c r="A1" s="47" t="s">
        <v>165</v>
      </c>
      <c r="B1" s="47"/>
      <c r="C1" s="47"/>
      <c r="D1" s="47"/>
      <c r="E1" s="47"/>
      <c r="F1" s="47"/>
      <c r="G1" s="47"/>
      <c r="H1" s="47"/>
      <c r="I1" s="47"/>
      <c r="J1" s="47"/>
      <c r="K1" s="47"/>
      <c r="L1" s="47"/>
      <c r="M1" s="47"/>
      <c r="N1" s="47"/>
      <c r="O1" s="47"/>
      <c r="P1" s="47"/>
      <c r="Q1" s="47"/>
    </row>
    <row r="2" spans="1:17" ht="17.25" customHeight="1">
      <c r="A2" s="511" t="s">
        <v>478</v>
      </c>
      <c r="B2" s="47"/>
      <c r="C2" s="47"/>
      <c r="D2" s="47"/>
      <c r="E2" s="47"/>
      <c r="F2" s="47"/>
      <c r="G2" s="47"/>
      <c r="H2" s="47"/>
      <c r="I2" s="47"/>
      <c r="J2" s="47"/>
      <c r="K2" s="829" t="s">
        <v>452</v>
      </c>
      <c r="L2" s="830"/>
      <c r="M2" s="149">
        <f>入力表!F6</f>
        <v>0</v>
      </c>
      <c r="N2" s="47"/>
      <c r="O2" s="47"/>
      <c r="P2" s="47"/>
      <c r="Q2" s="47"/>
    </row>
    <row r="3" spans="1:17" ht="18" customHeight="1">
      <c r="A3" s="27" t="s">
        <v>90</v>
      </c>
      <c r="B3" s="27"/>
      <c r="C3" s="850"/>
      <c r="D3" s="850"/>
      <c r="E3" s="108" t="s">
        <v>22</v>
      </c>
      <c r="F3" s="20"/>
      <c r="G3" s="20"/>
      <c r="H3" s="20"/>
      <c r="I3" s="20"/>
      <c r="J3" s="20"/>
      <c r="K3" s="851" t="s">
        <v>203</v>
      </c>
      <c r="L3" s="851"/>
      <c r="M3" s="844">
        <f>入力表!B6</f>
        <v>0</v>
      </c>
      <c r="N3" s="844"/>
      <c r="O3" s="844"/>
      <c r="P3" s="20"/>
      <c r="Q3" s="20"/>
    </row>
    <row r="4" spans="1:17" ht="18" customHeight="1" thickBot="1">
      <c r="A4" t="s">
        <v>164</v>
      </c>
      <c r="K4" s="831" t="s">
        <v>204</v>
      </c>
      <c r="L4" s="831"/>
      <c r="M4">
        <f>入力表!J6</f>
        <v>0</v>
      </c>
    </row>
    <row r="5" spans="1:17" s="1" customFormat="1" ht="30" customHeight="1" thickTop="1">
      <c r="A5" s="833" t="s">
        <v>234</v>
      </c>
      <c r="B5" s="837" t="s">
        <v>235</v>
      </c>
      <c r="C5" s="837" t="s">
        <v>105</v>
      </c>
      <c r="D5" s="837" t="s">
        <v>104</v>
      </c>
      <c r="E5" s="835" t="s">
        <v>34</v>
      </c>
      <c r="F5" s="836"/>
      <c r="G5" s="837" t="s">
        <v>173</v>
      </c>
      <c r="H5" s="839" t="s">
        <v>160</v>
      </c>
      <c r="I5" s="846" t="s">
        <v>98</v>
      </c>
      <c r="J5" s="847"/>
      <c r="K5" s="848" t="s">
        <v>35</v>
      </c>
      <c r="L5" s="849"/>
      <c r="M5" s="842" t="s">
        <v>36</v>
      </c>
      <c r="N5" s="835" t="s">
        <v>37</v>
      </c>
      <c r="O5" s="836"/>
      <c r="P5" s="835" t="s">
        <v>28</v>
      </c>
      <c r="Q5" s="845"/>
    </row>
    <row r="6" spans="1:17" s="1" customFormat="1" ht="44.25" customHeight="1" thickBot="1">
      <c r="A6" s="834"/>
      <c r="B6" s="841"/>
      <c r="C6" s="841"/>
      <c r="D6" s="841"/>
      <c r="E6" s="53" t="s">
        <v>94</v>
      </c>
      <c r="F6" s="61" t="s">
        <v>95</v>
      </c>
      <c r="G6" s="838"/>
      <c r="H6" s="840"/>
      <c r="I6" s="62" t="s">
        <v>99</v>
      </c>
      <c r="J6" s="62" t="s">
        <v>100</v>
      </c>
      <c r="K6" s="62" t="s">
        <v>102</v>
      </c>
      <c r="L6" s="62" t="s">
        <v>101</v>
      </c>
      <c r="M6" s="843"/>
      <c r="N6" s="135" t="s">
        <v>96</v>
      </c>
      <c r="O6" s="135" t="s">
        <v>97</v>
      </c>
      <c r="P6" s="133" t="s">
        <v>162</v>
      </c>
      <c r="Q6" s="134" t="s">
        <v>163</v>
      </c>
    </row>
    <row r="7" spans="1:17" s="1" customFormat="1" ht="30" customHeight="1" thickTop="1" thickBot="1">
      <c r="A7" s="48">
        <v>1</v>
      </c>
      <c r="B7" s="54" t="s">
        <v>236</v>
      </c>
      <c r="C7" s="554">
        <v>55</v>
      </c>
      <c r="D7" s="555">
        <v>23743</v>
      </c>
      <c r="E7" s="49" t="s">
        <v>106</v>
      </c>
      <c r="F7" s="49"/>
      <c r="G7" s="49" t="s">
        <v>107</v>
      </c>
      <c r="H7" s="50">
        <v>1</v>
      </c>
      <c r="I7" s="49" t="s">
        <v>106</v>
      </c>
      <c r="J7" s="49"/>
      <c r="K7" s="51" t="s">
        <v>108</v>
      </c>
      <c r="L7" s="51" t="s">
        <v>109</v>
      </c>
      <c r="M7" s="49" t="s">
        <v>110</v>
      </c>
      <c r="N7" s="49" t="s">
        <v>106</v>
      </c>
      <c r="O7" s="49"/>
      <c r="P7" s="49" t="s">
        <v>106</v>
      </c>
      <c r="Q7" s="52"/>
    </row>
    <row r="8" spans="1:17" s="27" customFormat="1" ht="35.1" customHeight="1" thickTop="1">
      <c r="A8" s="388"/>
      <c r="B8" s="389"/>
      <c r="C8" s="390"/>
      <c r="D8" s="391"/>
      <c r="E8" s="391"/>
      <c r="F8" s="391"/>
      <c r="G8" s="391"/>
      <c r="H8" s="392"/>
      <c r="I8" s="391"/>
      <c r="J8" s="391"/>
      <c r="K8" s="391"/>
      <c r="L8" s="391"/>
      <c r="M8" s="391"/>
      <c r="N8" s="391"/>
      <c r="O8" s="391"/>
      <c r="P8" s="391"/>
      <c r="Q8" s="393"/>
    </row>
    <row r="9" spans="1:17" s="27" customFormat="1" ht="35.1" customHeight="1">
      <c r="A9" s="394"/>
      <c r="B9" s="395"/>
      <c r="C9" s="396"/>
      <c r="D9" s="397"/>
      <c r="E9" s="397"/>
      <c r="F9" s="397"/>
      <c r="G9" s="397"/>
      <c r="H9" s="398"/>
      <c r="I9" s="397"/>
      <c r="J9" s="397"/>
      <c r="K9" s="397"/>
      <c r="L9" s="397"/>
      <c r="M9" s="397"/>
      <c r="N9" s="397"/>
      <c r="O9" s="397"/>
      <c r="P9" s="397"/>
      <c r="Q9" s="399"/>
    </row>
    <row r="10" spans="1:17" s="27" customFormat="1" ht="35.1" customHeight="1">
      <c r="A10" s="394"/>
      <c r="B10" s="395"/>
      <c r="C10" s="396"/>
      <c r="D10" s="397"/>
      <c r="E10" s="397"/>
      <c r="F10" s="397"/>
      <c r="G10" s="397"/>
      <c r="H10" s="398"/>
      <c r="I10" s="397"/>
      <c r="J10" s="397"/>
      <c r="K10" s="397"/>
      <c r="L10" s="397"/>
      <c r="M10" s="397"/>
      <c r="N10" s="397"/>
      <c r="O10" s="397"/>
      <c r="P10" s="397"/>
      <c r="Q10" s="399"/>
    </row>
    <row r="11" spans="1:17" s="27" customFormat="1" ht="35.1" customHeight="1">
      <c r="A11" s="394"/>
      <c r="B11" s="395"/>
      <c r="C11" s="396"/>
      <c r="D11" s="397"/>
      <c r="E11" s="397"/>
      <c r="F11" s="397"/>
      <c r="G11" s="397"/>
      <c r="H11" s="398"/>
      <c r="I11" s="397"/>
      <c r="J11" s="397"/>
      <c r="K11" s="397"/>
      <c r="L11" s="397"/>
      <c r="M11" s="397"/>
      <c r="N11" s="397"/>
      <c r="O11" s="397"/>
      <c r="P11" s="397"/>
      <c r="Q11" s="399"/>
    </row>
    <row r="12" spans="1:17" s="27" customFormat="1" ht="35.1" customHeight="1">
      <c r="A12" s="394"/>
      <c r="B12" s="395"/>
      <c r="C12" s="396"/>
      <c r="D12" s="397"/>
      <c r="E12" s="397"/>
      <c r="F12" s="397"/>
      <c r="G12" s="397"/>
      <c r="H12" s="398"/>
      <c r="I12" s="397"/>
      <c r="J12" s="397"/>
      <c r="K12" s="397"/>
      <c r="L12" s="397"/>
      <c r="M12" s="397"/>
      <c r="N12" s="397"/>
      <c r="O12" s="397"/>
      <c r="P12" s="397"/>
      <c r="Q12" s="399"/>
    </row>
    <row r="13" spans="1:17" s="27" customFormat="1" ht="35.1" customHeight="1">
      <c r="A13" s="394"/>
      <c r="B13" s="395"/>
      <c r="C13" s="396"/>
      <c r="D13" s="397"/>
      <c r="E13" s="397"/>
      <c r="F13" s="397"/>
      <c r="G13" s="397"/>
      <c r="H13" s="398"/>
      <c r="I13" s="397"/>
      <c r="J13" s="397"/>
      <c r="K13" s="397"/>
      <c r="L13" s="397"/>
      <c r="M13" s="397"/>
      <c r="N13" s="397"/>
      <c r="O13" s="397"/>
      <c r="P13" s="397"/>
      <c r="Q13" s="399"/>
    </row>
    <row r="14" spans="1:17" s="27" customFormat="1" ht="35.1" customHeight="1">
      <c r="A14" s="394"/>
      <c r="B14" s="395"/>
      <c r="C14" s="396"/>
      <c r="D14" s="397"/>
      <c r="E14" s="397"/>
      <c r="F14" s="397"/>
      <c r="G14" s="397"/>
      <c r="H14" s="398"/>
      <c r="I14" s="397"/>
      <c r="J14" s="397"/>
      <c r="K14" s="397"/>
      <c r="L14" s="397"/>
      <c r="M14" s="397"/>
      <c r="N14" s="397"/>
      <c r="O14" s="397"/>
      <c r="P14" s="397"/>
      <c r="Q14" s="399"/>
    </row>
    <row r="15" spans="1:17" s="27" customFormat="1" ht="35.1" customHeight="1">
      <c r="A15" s="394"/>
      <c r="B15" s="395"/>
      <c r="C15" s="396"/>
      <c r="D15" s="397"/>
      <c r="E15" s="397"/>
      <c r="F15" s="397"/>
      <c r="G15" s="397"/>
      <c r="H15" s="398"/>
      <c r="I15" s="397"/>
      <c r="J15" s="397"/>
      <c r="K15" s="397"/>
      <c r="L15" s="397"/>
      <c r="M15" s="397"/>
      <c r="N15" s="397"/>
      <c r="O15" s="397"/>
      <c r="P15" s="397"/>
      <c r="Q15" s="399"/>
    </row>
    <row r="16" spans="1:17" s="27" customFormat="1" ht="35.1" customHeight="1" thickBot="1">
      <c r="A16" s="400"/>
      <c r="B16" s="401"/>
      <c r="C16" s="402"/>
      <c r="D16" s="403"/>
      <c r="E16" s="403"/>
      <c r="F16" s="403"/>
      <c r="G16" s="403"/>
      <c r="H16" s="404"/>
      <c r="I16" s="403"/>
      <c r="J16" s="403"/>
      <c r="K16" s="403"/>
      <c r="L16" s="403"/>
      <c r="M16" s="403"/>
      <c r="N16" s="403"/>
      <c r="O16" s="403"/>
      <c r="P16" s="403"/>
      <c r="Q16" s="405"/>
    </row>
    <row r="17" spans="1:17" s="27" customFormat="1" ht="35.1" customHeight="1" thickTop="1" thickBot="1">
      <c r="A17" s="55" t="s">
        <v>103</v>
      </c>
      <c r="B17" s="60"/>
      <c r="C17" s="60"/>
      <c r="D17" s="56">
        <f>COUNTIF(A8:A16,"*")</f>
        <v>0</v>
      </c>
      <c r="E17" s="56">
        <f>COUNTIF(E8:E16,"○")</f>
        <v>0</v>
      </c>
      <c r="F17" s="56">
        <f>COUNTIF(F8:F16,"○")</f>
        <v>0</v>
      </c>
      <c r="G17" s="56"/>
      <c r="H17" s="57"/>
      <c r="I17" s="56"/>
      <c r="J17" s="56"/>
      <c r="K17" s="56"/>
      <c r="L17" s="56"/>
      <c r="M17" s="56"/>
      <c r="N17" s="56"/>
      <c r="O17" s="56"/>
      <c r="P17" s="56"/>
      <c r="Q17" s="58"/>
    </row>
    <row r="18" spans="1:17" s="27" customFormat="1" ht="23.25" customHeight="1" thickTop="1">
      <c r="A18" s="334" t="s">
        <v>161</v>
      </c>
      <c r="B18" s="32"/>
      <c r="C18" s="32"/>
      <c r="D18" s="32"/>
      <c r="E18" s="32"/>
      <c r="F18" s="32"/>
      <c r="G18" s="32"/>
      <c r="H18" s="33"/>
      <c r="I18" s="32"/>
      <c r="J18" s="32"/>
      <c r="K18" s="32"/>
      <c r="L18" s="32"/>
      <c r="M18" s="32"/>
      <c r="N18" s="32"/>
      <c r="O18" s="32"/>
      <c r="P18" s="32"/>
      <c r="Q18" s="32"/>
    </row>
    <row r="19" spans="1:17" ht="27" customHeight="1">
      <c r="A19" s="4" t="s">
        <v>166</v>
      </c>
      <c r="B19" s="4"/>
      <c r="C19" s="4"/>
      <c r="D19" s="4"/>
      <c r="E19" s="4"/>
      <c r="F19" s="4"/>
      <c r="G19" s="4"/>
      <c r="H19" s="31"/>
      <c r="I19" s="4"/>
      <c r="J19" s="4"/>
      <c r="K19" s="4"/>
      <c r="L19" s="4"/>
      <c r="M19" s="4"/>
      <c r="N19" s="4"/>
      <c r="O19" s="4"/>
      <c r="P19" s="4"/>
      <c r="Q19" s="4"/>
    </row>
    <row r="20" spans="1:17" ht="18" customHeight="1">
      <c r="A20" t="s">
        <v>38</v>
      </c>
    </row>
    <row r="21" spans="1:17" ht="18" customHeight="1">
      <c r="A21" t="s">
        <v>50</v>
      </c>
    </row>
    <row r="22" spans="1:17" ht="18" customHeight="1">
      <c r="A22" t="s">
        <v>167</v>
      </c>
    </row>
    <row r="23" spans="1:17" ht="30" customHeight="1">
      <c r="A23" s="832" t="s">
        <v>51</v>
      </c>
      <c r="B23" s="832"/>
      <c r="C23" s="832"/>
      <c r="D23" s="832"/>
      <c r="E23" s="832"/>
      <c r="F23" s="832"/>
      <c r="G23" s="832"/>
      <c r="H23" s="832"/>
      <c r="I23" s="832"/>
      <c r="J23" s="832"/>
      <c r="K23" s="832"/>
      <c r="L23" s="832"/>
      <c r="M23" s="832"/>
      <c r="N23" s="832"/>
      <c r="O23" s="832"/>
      <c r="P23" s="36"/>
      <c r="Q23" s="36"/>
    </row>
    <row r="24" spans="1:17" ht="18" customHeight="1">
      <c r="A24" t="s">
        <v>45</v>
      </c>
    </row>
    <row r="25" spans="1:17" ht="18" customHeight="1">
      <c r="A25" t="s">
        <v>46</v>
      </c>
    </row>
    <row r="26" spans="1:17" ht="18" customHeight="1">
      <c r="A26" t="s">
        <v>47</v>
      </c>
    </row>
    <row r="27" spans="1:17" ht="18" customHeight="1">
      <c r="A27" t="s">
        <v>48</v>
      </c>
    </row>
    <row r="28" spans="1:17" ht="18" customHeight="1">
      <c r="A28" t="s">
        <v>49</v>
      </c>
    </row>
    <row r="29" spans="1:17" ht="18" customHeight="1">
      <c r="A29" t="s">
        <v>52</v>
      </c>
    </row>
    <row r="30" spans="1:17" ht="18" customHeight="1">
      <c r="A30" t="s">
        <v>53</v>
      </c>
    </row>
    <row r="31" spans="1:17" ht="18" customHeight="1">
      <c r="A31" t="s">
        <v>264</v>
      </c>
    </row>
    <row r="32" spans="1:17" ht="18" customHeight="1">
      <c r="A32" t="s">
        <v>265</v>
      </c>
    </row>
  </sheetData>
  <mergeCells count="18">
    <mergeCell ref="P5:Q5"/>
    <mergeCell ref="N5:O5"/>
    <mergeCell ref="I5:J5"/>
    <mergeCell ref="K5:L5"/>
    <mergeCell ref="C3:D3"/>
    <mergeCell ref="K3:L3"/>
    <mergeCell ref="K2:L2"/>
    <mergeCell ref="K4:L4"/>
    <mergeCell ref="A23:O23"/>
    <mergeCell ref="A5:A6"/>
    <mergeCell ref="E5:F5"/>
    <mergeCell ref="G5:G6"/>
    <mergeCell ref="H5:H6"/>
    <mergeCell ref="C5:C6"/>
    <mergeCell ref="M5:M6"/>
    <mergeCell ref="D5:D6"/>
    <mergeCell ref="B5:B6"/>
    <mergeCell ref="M3:O3"/>
  </mergeCells>
  <phoneticPr fontId="2"/>
  <pageMargins left="0.39370078740157483" right="0.19685039370078741" top="0.78740157480314965" bottom="0.27559055118110237" header="0.51181102362204722" footer="0.35433070866141736"/>
  <pageSetup paperSize="9" scale="70" orientation="portrait" horizontalDpi="300" r:id="rId1"/>
  <headerFooter alignWithMargins="0"/>
  <rowBreaks count="1" manualBreakCount="1">
    <brk id="17"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view="pageBreakPreview" zoomScaleNormal="100" zoomScaleSheetLayoutView="100" workbookViewId="0"/>
  </sheetViews>
  <sheetFormatPr defaultRowHeight="13.5"/>
  <cols>
    <col min="1" max="1" width="7.75" customWidth="1"/>
    <col min="2" max="2" width="25.75" customWidth="1"/>
    <col min="3" max="3" width="7.875" customWidth="1"/>
    <col min="4" max="4" width="14.875" customWidth="1"/>
    <col min="5" max="6" width="6.5" customWidth="1"/>
    <col min="7" max="7" width="37.875" customWidth="1"/>
    <col min="8" max="8" width="8.75" customWidth="1"/>
    <col min="9" max="9" width="37.25" customWidth="1"/>
  </cols>
  <sheetData>
    <row r="1" spans="1:9" ht="28.5" customHeight="1">
      <c r="A1" s="47" t="s">
        <v>165</v>
      </c>
      <c r="B1" s="47"/>
      <c r="C1" s="47"/>
      <c r="D1" s="47"/>
      <c r="E1" s="47"/>
      <c r="F1" s="47"/>
      <c r="G1" s="47"/>
      <c r="H1" s="47"/>
      <c r="I1" s="47"/>
    </row>
    <row r="2" spans="1:9" ht="17.25" customHeight="1">
      <c r="A2" s="511" t="s">
        <v>479</v>
      </c>
      <c r="B2" s="47"/>
      <c r="C2" s="47"/>
      <c r="D2" s="47"/>
      <c r="E2" s="47"/>
      <c r="F2" s="47"/>
      <c r="G2" s="504" t="s">
        <v>411</v>
      </c>
      <c r="H2" s="520">
        <f>入力表!F6</f>
        <v>0</v>
      </c>
      <c r="I2" s="450"/>
    </row>
    <row r="3" spans="1:9" ht="18" customHeight="1">
      <c r="A3" s="27" t="s">
        <v>90</v>
      </c>
      <c r="B3" s="27"/>
      <c r="C3" s="850">
        <f>入力表!J42</f>
        <v>0</v>
      </c>
      <c r="D3" s="850"/>
      <c r="E3" s="108" t="s">
        <v>22</v>
      </c>
      <c r="F3" s="446"/>
      <c r="G3" s="449" t="s">
        <v>302</v>
      </c>
      <c r="H3" s="854">
        <f>入力表!B6</f>
        <v>0</v>
      </c>
      <c r="I3" s="854"/>
    </row>
    <row r="4" spans="1:9" ht="18" customHeight="1" thickBot="1">
      <c r="A4" t="s">
        <v>164</v>
      </c>
      <c r="G4" s="505" t="s">
        <v>303</v>
      </c>
      <c r="H4" s="519">
        <f>入力表!J6</f>
        <v>0</v>
      </c>
    </row>
    <row r="5" spans="1:9" s="1" customFormat="1" ht="30" customHeight="1" thickTop="1">
      <c r="A5" s="833" t="s">
        <v>234</v>
      </c>
      <c r="B5" s="837" t="s">
        <v>235</v>
      </c>
      <c r="C5" s="837" t="s">
        <v>105</v>
      </c>
      <c r="D5" s="837" t="s">
        <v>104</v>
      </c>
      <c r="E5" s="835" t="s">
        <v>34</v>
      </c>
      <c r="F5" s="836"/>
      <c r="G5" s="837" t="s">
        <v>173</v>
      </c>
      <c r="H5" s="855" t="s">
        <v>354</v>
      </c>
      <c r="I5" s="852" t="s">
        <v>36</v>
      </c>
    </row>
    <row r="6" spans="1:9" s="1" customFormat="1" ht="44.25" customHeight="1" thickBot="1">
      <c r="A6" s="834"/>
      <c r="B6" s="841"/>
      <c r="C6" s="841"/>
      <c r="D6" s="841"/>
      <c r="E6" s="53" t="s">
        <v>94</v>
      </c>
      <c r="F6" s="61" t="s">
        <v>95</v>
      </c>
      <c r="G6" s="838"/>
      <c r="H6" s="856"/>
      <c r="I6" s="853"/>
    </row>
    <row r="7" spans="1:9" s="1" customFormat="1" ht="30" customHeight="1" thickTop="1" thickBot="1">
      <c r="A7" s="48">
        <v>1</v>
      </c>
      <c r="B7" s="453" t="s">
        <v>355</v>
      </c>
      <c r="C7" s="521">
        <v>55</v>
      </c>
      <c r="D7" s="522">
        <v>23743</v>
      </c>
      <c r="E7" s="49" t="s">
        <v>356</v>
      </c>
      <c r="F7" s="49"/>
      <c r="G7" s="49" t="s">
        <v>357</v>
      </c>
      <c r="H7" s="51" t="s">
        <v>108</v>
      </c>
      <c r="I7" s="52" t="s">
        <v>110</v>
      </c>
    </row>
    <row r="8" spans="1:9" s="27" customFormat="1" ht="35.1" customHeight="1" thickTop="1">
      <c r="A8" s="388"/>
      <c r="B8" s="389"/>
      <c r="C8" s="390"/>
      <c r="D8" s="391"/>
      <c r="E8" s="391"/>
      <c r="F8" s="391"/>
      <c r="G8" s="391"/>
      <c r="H8" s="391"/>
      <c r="I8" s="393"/>
    </row>
    <row r="9" spans="1:9" s="27" customFormat="1" ht="35.1" customHeight="1">
      <c r="A9" s="460"/>
      <c r="B9" s="461"/>
      <c r="C9" s="462"/>
      <c r="D9" s="463"/>
      <c r="E9" s="463"/>
      <c r="F9" s="463"/>
      <c r="G9" s="463"/>
      <c r="H9" s="463"/>
      <c r="I9" s="464"/>
    </row>
    <row r="10" spans="1:9" s="27" customFormat="1" ht="35.1" customHeight="1">
      <c r="A10" s="460"/>
      <c r="B10" s="461"/>
      <c r="C10" s="462"/>
      <c r="D10" s="463"/>
      <c r="E10" s="463"/>
      <c r="F10" s="463"/>
      <c r="G10" s="463"/>
      <c r="H10" s="463"/>
      <c r="I10" s="464"/>
    </row>
    <row r="11" spans="1:9" s="27" customFormat="1" ht="35.1" customHeight="1">
      <c r="A11" s="460"/>
      <c r="B11" s="461"/>
      <c r="C11" s="462"/>
      <c r="D11" s="463"/>
      <c r="E11" s="463"/>
      <c r="F11" s="463"/>
      <c r="G11" s="463"/>
      <c r="H11" s="463"/>
      <c r="I11" s="464"/>
    </row>
    <row r="12" spans="1:9" s="27" customFormat="1" ht="35.1" customHeight="1">
      <c r="A12" s="460"/>
      <c r="B12" s="461"/>
      <c r="C12" s="462"/>
      <c r="D12" s="463"/>
      <c r="E12" s="463"/>
      <c r="F12" s="463"/>
      <c r="G12" s="463"/>
      <c r="H12" s="463"/>
      <c r="I12" s="464"/>
    </row>
    <row r="13" spans="1:9" s="27" customFormat="1" ht="35.1" customHeight="1">
      <c r="A13" s="460"/>
      <c r="B13" s="461"/>
      <c r="C13" s="462"/>
      <c r="D13" s="463"/>
      <c r="E13" s="463"/>
      <c r="F13" s="463"/>
      <c r="G13" s="463"/>
      <c r="H13" s="463"/>
      <c r="I13" s="464"/>
    </row>
    <row r="14" spans="1:9" s="27" customFormat="1" ht="35.1" customHeight="1">
      <c r="A14" s="460"/>
      <c r="B14" s="461"/>
      <c r="C14" s="462"/>
      <c r="D14" s="463"/>
      <c r="E14" s="463"/>
      <c r="F14" s="463"/>
      <c r="G14" s="463"/>
      <c r="H14" s="463"/>
      <c r="I14" s="464"/>
    </row>
    <row r="15" spans="1:9" s="27" customFormat="1" ht="35.1" customHeight="1">
      <c r="A15" s="460"/>
      <c r="B15" s="461"/>
      <c r="C15" s="462"/>
      <c r="D15" s="463"/>
      <c r="E15" s="463"/>
      <c r="F15" s="463"/>
      <c r="G15" s="463"/>
      <c r="H15" s="463"/>
      <c r="I15" s="464"/>
    </row>
    <row r="16" spans="1:9" s="27" customFormat="1" ht="35.1" customHeight="1" thickBot="1">
      <c r="A16" s="400"/>
      <c r="B16" s="401"/>
      <c r="C16" s="402"/>
      <c r="D16" s="403"/>
      <c r="E16" s="403"/>
      <c r="F16" s="403"/>
      <c r="G16" s="403"/>
      <c r="H16" s="403"/>
      <c r="I16" s="405"/>
    </row>
    <row r="17" spans="1:9" s="27" customFormat="1" ht="35.1" customHeight="1" thickTop="1" thickBot="1">
      <c r="A17" s="55" t="s">
        <v>103</v>
      </c>
      <c r="B17" s="60"/>
      <c r="C17" s="60"/>
      <c r="D17" s="56">
        <f>COUNTIF(A8:A16,"*")</f>
        <v>0</v>
      </c>
      <c r="E17" s="56">
        <f>COUNTIF(E8:E16,"○")</f>
        <v>0</v>
      </c>
      <c r="F17" s="56">
        <f>COUNTIF(F8:F16,"○")</f>
        <v>0</v>
      </c>
      <c r="G17" s="56"/>
      <c r="H17" s="56"/>
      <c r="I17" s="58"/>
    </row>
    <row r="18" spans="1:9" s="27" customFormat="1" ht="23.25" customHeight="1" thickTop="1">
      <c r="A18" s="334"/>
      <c r="B18" s="32"/>
      <c r="C18" s="32"/>
      <c r="D18" s="32"/>
      <c r="E18" s="32"/>
      <c r="F18" s="32"/>
      <c r="G18" s="32"/>
      <c r="H18" s="32"/>
      <c r="I18" s="32"/>
    </row>
  </sheetData>
  <mergeCells count="10">
    <mergeCell ref="I5:I6"/>
    <mergeCell ref="C3:D3"/>
    <mergeCell ref="H3:I3"/>
    <mergeCell ref="A5:A6"/>
    <mergeCell ref="B5:B6"/>
    <mergeCell ref="C5:C6"/>
    <mergeCell ref="D5:D6"/>
    <mergeCell ref="E5:F5"/>
    <mergeCell ref="G5:G6"/>
    <mergeCell ref="H5:H6"/>
  </mergeCells>
  <phoneticPr fontId="2"/>
  <pageMargins left="0.39370078740157483" right="0.19685039370078741" top="0.78740157480314965" bottom="0.27559055118110237" header="0.51181102362204722" footer="0.35433070866141736"/>
  <pageSetup paperSize="9" scale="65" orientation="portrait" horizontalDpi="300" r:id="rId1"/>
  <headerFooter alignWithMargins="0"/>
  <rowBreaks count="1" manualBreakCount="1">
    <brk id="1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view="pageBreakPreview" zoomScaleNormal="100" zoomScaleSheetLayoutView="100" workbookViewId="0"/>
  </sheetViews>
  <sheetFormatPr defaultRowHeight="13.5"/>
  <cols>
    <col min="1" max="1" width="3.75" customWidth="1"/>
    <col min="2" max="2" width="15.75" customWidth="1"/>
    <col min="3" max="3" width="10.75" customWidth="1"/>
    <col min="4" max="8" width="10.75" style="1" customWidth="1"/>
    <col min="9" max="9" width="13.25" style="1" hidden="1" customWidth="1"/>
    <col min="10" max="10" width="10.75" style="30" customWidth="1"/>
  </cols>
  <sheetData>
    <row r="1" spans="1:10" ht="17.25">
      <c r="A1" s="2" t="s">
        <v>342</v>
      </c>
    </row>
    <row r="2" spans="1:10" ht="17.25">
      <c r="A2" s="2"/>
      <c r="B2" s="6" t="s">
        <v>412</v>
      </c>
    </row>
    <row r="3" spans="1:10" ht="21" customHeight="1" thickBot="1">
      <c r="B3" s="6" t="s">
        <v>302</v>
      </c>
      <c r="C3">
        <f>入力表!B6</f>
        <v>0</v>
      </c>
      <c r="F3" s="1" t="s">
        <v>303</v>
      </c>
      <c r="G3" s="1">
        <f>入力表!J6</f>
        <v>0</v>
      </c>
    </row>
    <row r="4" spans="1:10" ht="36.75" thickBot="1">
      <c r="B4" s="543" t="s">
        <v>456</v>
      </c>
      <c r="C4" s="544" t="s">
        <v>20</v>
      </c>
      <c r="D4" s="545" t="s">
        <v>347</v>
      </c>
      <c r="E4" s="545" t="s">
        <v>346</v>
      </c>
      <c r="F4" s="545" t="s">
        <v>455</v>
      </c>
      <c r="G4" s="545" t="s">
        <v>457</v>
      </c>
      <c r="H4" s="545" t="s">
        <v>458</v>
      </c>
      <c r="I4" s="545" t="s">
        <v>345</v>
      </c>
      <c r="J4" s="546" t="s">
        <v>459</v>
      </c>
    </row>
    <row r="5" spans="1:10" ht="30" customHeight="1">
      <c r="A5" s="425" t="s">
        <v>93</v>
      </c>
      <c r="B5" s="547">
        <v>43556</v>
      </c>
      <c r="C5" s="548">
        <v>30</v>
      </c>
      <c r="D5" s="548">
        <v>30</v>
      </c>
      <c r="E5" s="548">
        <v>5</v>
      </c>
      <c r="F5" s="548">
        <v>25</v>
      </c>
      <c r="G5" s="548">
        <v>2</v>
      </c>
      <c r="H5" s="548">
        <v>21</v>
      </c>
      <c r="I5" s="548">
        <v>18</v>
      </c>
      <c r="J5" s="549">
        <f t="shared" ref="J5:J14" si="0">IF(F5="","",(G5+H5)/(F5+G5))</f>
        <v>0.85185185185185186</v>
      </c>
    </row>
    <row r="6" spans="1:10" s="507" customFormat="1" ht="30" customHeight="1" thickBot="1">
      <c r="A6" s="7"/>
      <c r="B6" s="550">
        <v>43922</v>
      </c>
      <c r="C6" s="551">
        <v>30</v>
      </c>
      <c r="D6" s="551">
        <v>30</v>
      </c>
      <c r="E6" s="551">
        <v>3</v>
      </c>
      <c r="F6" s="551">
        <v>27</v>
      </c>
      <c r="G6" s="551">
        <v>3</v>
      </c>
      <c r="H6" s="552">
        <v>21</v>
      </c>
      <c r="I6" s="552"/>
      <c r="J6" s="553">
        <f t="shared" si="0"/>
        <v>0.8</v>
      </c>
    </row>
    <row r="7" spans="1:10" ht="30" customHeight="1" thickTop="1">
      <c r="B7" s="363"/>
      <c r="C7" s="364"/>
      <c r="D7" s="364"/>
      <c r="E7" s="364"/>
      <c r="F7" s="364"/>
      <c r="G7" s="364"/>
      <c r="H7" s="442"/>
      <c r="I7" s="441"/>
      <c r="J7" s="523" t="str">
        <f t="shared" si="0"/>
        <v/>
      </c>
    </row>
    <row r="8" spans="1:10" ht="30" customHeight="1">
      <c r="B8" s="435"/>
      <c r="C8" s="434"/>
      <c r="D8" s="434"/>
      <c r="E8" s="434"/>
      <c r="F8" s="434"/>
      <c r="G8" s="434"/>
      <c r="H8" s="440"/>
      <c r="I8" s="439"/>
      <c r="J8" s="523" t="str">
        <f t="shared" si="0"/>
        <v/>
      </c>
    </row>
    <row r="9" spans="1:10" ht="30" customHeight="1">
      <c r="B9" s="438"/>
      <c r="C9" s="335"/>
      <c r="D9" s="335"/>
      <c r="E9" s="335"/>
      <c r="F9" s="335"/>
      <c r="G9" s="335"/>
      <c r="H9" s="437"/>
      <c r="I9" s="436"/>
      <c r="J9" s="523" t="str">
        <f t="shared" si="0"/>
        <v/>
      </c>
    </row>
    <row r="10" spans="1:10" ht="30" customHeight="1">
      <c r="B10" s="435"/>
      <c r="C10" s="434"/>
      <c r="D10" s="434"/>
      <c r="E10" s="434"/>
      <c r="F10" s="434"/>
      <c r="G10" s="434"/>
      <c r="H10" s="440"/>
      <c r="I10" s="439"/>
      <c r="J10" s="523" t="str">
        <f t="shared" si="0"/>
        <v/>
      </c>
    </row>
    <row r="11" spans="1:10" ht="30" customHeight="1">
      <c r="B11" s="438"/>
      <c r="C11" s="335"/>
      <c r="D11" s="335"/>
      <c r="E11" s="335"/>
      <c r="F11" s="335"/>
      <c r="G11" s="335"/>
      <c r="H11" s="437"/>
      <c r="I11" s="436"/>
      <c r="J11" s="523" t="str">
        <f t="shared" si="0"/>
        <v/>
      </c>
    </row>
    <row r="12" spans="1:10" ht="30" customHeight="1">
      <c r="B12" s="435"/>
      <c r="C12" s="434"/>
      <c r="D12" s="434"/>
      <c r="E12" s="434"/>
      <c r="F12" s="434"/>
      <c r="G12" s="434"/>
      <c r="H12" s="440"/>
      <c r="I12" s="439"/>
      <c r="J12" s="523" t="str">
        <f t="shared" si="0"/>
        <v/>
      </c>
    </row>
    <row r="13" spans="1:10" ht="30" customHeight="1">
      <c r="B13" s="438"/>
      <c r="C13" s="335"/>
      <c r="D13" s="335"/>
      <c r="E13" s="335"/>
      <c r="F13" s="335"/>
      <c r="G13" s="335"/>
      <c r="H13" s="437"/>
      <c r="I13" s="436"/>
      <c r="J13" s="523" t="str">
        <f t="shared" si="0"/>
        <v/>
      </c>
    </row>
    <row r="14" spans="1:10" ht="30" customHeight="1" thickBot="1">
      <c r="B14" s="435"/>
      <c r="C14" s="434"/>
      <c r="D14" s="434"/>
      <c r="E14" s="434"/>
      <c r="F14" s="434"/>
      <c r="G14" s="434"/>
      <c r="H14" s="433"/>
      <c r="I14" s="432"/>
      <c r="J14" s="523" t="str">
        <f t="shared" si="0"/>
        <v/>
      </c>
    </row>
    <row r="15" spans="1:10" ht="30" customHeight="1" thickTop="1" thickBot="1">
      <c r="B15" s="431" t="s">
        <v>344</v>
      </c>
      <c r="C15" s="430">
        <f t="shared" ref="C15:H15" si="1">SUM(C7:C14)</f>
        <v>0</v>
      </c>
      <c r="D15" s="430">
        <f t="shared" si="1"/>
        <v>0</v>
      </c>
      <c r="E15" s="430">
        <f t="shared" si="1"/>
        <v>0</v>
      </c>
      <c r="F15" s="430">
        <f t="shared" si="1"/>
        <v>0</v>
      </c>
      <c r="G15" s="430">
        <f t="shared" si="1"/>
        <v>0</v>
      </c>
      <c r="H15" s="430">
        <f t="shared" si="1"/>
        <v>0</v>
      </c>
      <c r="I15" s="430">
        <f t="shared" ref="I15" si="2">SUM(I13:I14)</f>
        <v>0</v>
      </c>
      <c r="J15" s="429" t="str">
        <f>IF(F15=0,"",(G15+H15)/(F15+G15))</f>
        <v/>
      </c>
    </row>
    <row r="16" spans="1:10" ht="29.25" customHeight="1">
      <c r="A16" s="424" t="s">
        <v>343</v>
      </c>
      <c r="B16" s="857" t="s">
        <v>460</v>
      </c>
      <c r="C16" s="857"/>
      <c r="D16" s="857"/>
      <c r="E16" s="857"/>
      <c r="F16" s="857"/>
      <c r="G16" s="857"/>
      <c r="H16" s="857"/>
      <c r="I16" s="857"/>
      <c r="J16" s="857"/>
    </row>
    <row r="17" spans="1:10">
      <c r="A17" s="424"/>
      <c r="B17" s="858"/>
      <c r="C17" s="858"/>
      <c r="D17" s="858"/>
      <c r="E17" s="858"/>
      <c r="F17" s="858"/>
      <c r="G17" s="858"/>
      <c r="H17" s="858"/>
      <c r="I17" s="858"/>
      <c r="J17" s="858"/>
    </row>
  </sheetData>
  <mergeCells count="2">
    <mergeCell ref="B16:J16"/>
    <mergeCell ref="B17:J17"/>
  </mergeCells>
  <phoneticPr fontId="2"/>
  <pageMargins left="0.78740157480314965" right="0.78740157480314965" top="0.98425196850393704" bottom="0.47244094488188981" header="0.51181102362204722" footer="0.51181102362204722"/>
  <pageSetup paperSize="9" scale="92"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showGridLines="0" view="pageBreakPreview" zoomScaleNormal="100" zoomScaleSheetLayoutView="100" workbookViewId="0"/>
  </sheetViews>
  <sheetFormatPr defaultRowHeight="13.5"/>
  <cols>
    <col min="1" max="1" width="3.5" customWidth="1"/>
    <col min="2" max="2" width="6.125" style="1" customWidth="1"/>
    <col min="3" max="3" width="5.125" style="1" customWidth="1"/>
    <col min="4" max="4" width="11.125" customWidth="1"/>
    <col min="5" max="5" width="11.75" customWidth="1"/>
    <col min="6" max="9" width="10.75" customWidth="1"/>
    <col min="10" max="10" width="8.75" customWidth="1"/>
    <col min="11" max="11" width="13" customWidth="1"/>
  </cols>
  <sheetData>
    <row r="1" spans="1:12" ht="30.75" customHeight="1">
      <c r="A1" s="2" t="s">
        <v>168</v>
      </c>
    </row>
    <row r="2" spans="1:12" ht="10.5" customHeight="1" thickBot="1"/>
    <row r="3" spans="1:12" ht="29.25" customHeight="1">
      <c r="B3" s="873" t="s">
        <v>405</v>
      </c>
      <c r="C3" s="874"/>
      <c r="D3" s="340">
        <f>入力表!F6</f>
        <v>0</v>
      </c>
      <c r="E3" s="150"/>
      <c r="F3" s="151" t="s">
        <v>111</v>
      </c>
      <c r="G3" s="881">
        <f>入力表!B6</f>
        <v>0</v>
      </c>
      <c r="H3" s="722"/>
      <c r="I3" s="722"/>
      <c r="J3" s="723"/>
    </row>
    <row r="4" spans="1:12" ht="29.25" customHeight="1">
      <c r="B4" s="682" t="s">
        <v>201</v>
      </c>
      <c r="C4" s="684"/>
      <c r="D4" s="682">
        <f>入力表!J6</f>
        <v>0</v>
      </c>
      <c r="E4" s="683"/>
      <c r="F4" s="683"/>
      <c r="G4" s="683"/>
      <c r="H4" s="683"/>
      <c r="I4" s="683"/>
      <c r="J4" s="684"/>
    </row>
    <row r="5" spans="1:12" ht="29.25" customHeight="1" thickBot="1">
      <c r="B5" s="826" t="s">
        <v>196</v>
      </c>
      <c r="C5" s="828"/>
      <c r="D5" s="103" t="s">
        <v>197</v>
      </c>
      <c r="E5" s="877">
        <f>入力表!K48</f>
        <v>0</v>
      </c>
      <c r="F5" s="878"/>
      <c r="G5" s="878"/>
      <c r="H5" s="878"/>
      <c r="I5" s="878"/>
      <c r="J5" s="879"/>
    </row>
    <row r="6" spans="1:12" ht="36" customHeight="1" thickBot="1">
      <c r="B6" s="64" t="s">
        <v>32</v>
      </c>
      <c r="C6" s="8"/>
      <c r="E6" s="14"/>
      <c r="F6" s="19"/>
      <c r="G6" s="880" t="s">
        <v>181</v>
      </c>
      <c r="H6" s="880"/>
      <c r="I6" s="880"/>
      <c r="J6" s="880"/>
      <c r="K6" s="9"/>
      <c r="L6" s="9"/>
    </row>
    <row r="7" spans="1:12" ht="45.75" customHeight="1" thickBot="1">
      <c r="B7" s="875" t="s">
        <v>169</v>
      </c>
      <c r="C7" s="876"/>
      <c r="D7" s="12">
        <f>入力表!B42</f>
        <v>0</v>
      </c>
      <c r="E7" s="137" t="s">
        <v>170</v>
      </c>
      <c r="F7" s="25">
        <f>入力表!C42</f>
        <v>0</v>
      </c>
      <c r="G7" s="137" t="s">
        <v>171</v>
      </c>
      <c r="H7" s="25">
        <f>入力表!D42</f>
        <v>0</v>
      </c>
      <c r="I7" s="882"/>
      <c r="J7" s="883"/>
    </row>
    <row r="8" spans="1:12" ht="30" customHeight="1" thickBot="1">
      <c r="B8" s="66"/>
      <c r="C8" s="67"/>
      <c r="D8" s="867" t="s">
        <v>319</v>
      </c>
      <c r="E8" s="869"/>
      <c r="F8" s="867" t="s">
        <v>320</v>
      </c>
      <c r="G8" s="868"/>
      <c r="H8" s="868"/>
      <c r="I8" s="869"/>
      <c r="J8" s="5" t="s">
        <v>172</v>
      </c>
      <c r="K8" s="576" t="s">
        <v>524</v>
      </c>
    </row>
    <row r="9" spans="1:12" s="27" customFormat="1" ht="18" customHeight="1" thickTop="1">
      <c r="B9" s="891" t="s">
        <v>207</v>
      </c>
      <c r="C9" s="887" t="s">
        <v>113</v>
      </c>
      <c r="D9" s="406"/>
      <c r="E9" s="407"/>
      <c r="F9" s="894"/>
      <c r="G9" s="895"/>
      <c r="H9" s="895"/>
      <c r="I9" s="896"/>
      <c r="J9" s="592"/>
      <c r="K9" s="577"/>
    </row>
    <row r="10" spans="1:12" s="27" customFormat="1" ht="18" customHeight="1">
      <c r="B10" s="885"/>
      <c r="C10" s="872"/>
      <c r="D10" s="408"/>
      <c r="E10" s="409"/>
      <c r="F10" s="870"/>
      <c r="G10" s="862"/>
      <c r="H10" s="862"/>
      <c r="I10" s="863"/>
      <c r="J10" s="589"/>
      <c r="K10" s="578"/>
    </row>
    <row r="11" spans="1:12" s="27" customFormat="1" ht="18" customHeight="1">
      <c r="B11" s="885"/>
      <c r="C11" s="872"/>
      <c r="D11" s="410"/>
      <c r="E11" s="411"/>
      <c r="F11" s="861"/>
      <c r="G11" s="862"/>
      <c r="H11" s="862"/>
      <c r="I11" s="863"/>
      <c r="J11" s="589"/>
      <c r="K11" s="578"/>
    </row>
    <row r="12" spans="1:12" s="27" customFormat="1" ht="18" customHeight="1">
      <c r="B12" s="885"/>
      <c r="C12" s="872"/>
      <c r="D12" s="408"/>
      <c r="E12" s="411"/>
      <c r="F12" s="870"/>
      <c r="G12" s="862"/>
      <c r="H12" s="862"/>
      <c r="I12" s="863"/>
      <c r="J12" s="589"/>
      <c r="K12" s="578"/>
    </row>
    <row r="13" spans="1:12" s="27" customFormat="1" ht="18" customHeight="1">
      <c r="B13" s="885"/>
      <c r="C13" s="872"/>
      <c r="D13" s="410"/>
      <c r="E13" s="411"/>
      <c r="F13" s="870"/>
      <c r="G13" s="862"/>
      <c r="H13" s="862"/>
      <c r="I13" s="863"/>
      <c r="J13" s="589"/>
      <c r="K13" s="578"/>
    </row>
    <row r="14" spans="1:12" s="27" customFormat="1" ht="18" customHeight="1">
      <c r="B14" s="885"/>
      <c r="C14" s="872"/>
      <c r="D14" s="408"/>
      <c r="E14" s="411"/>
      <c r="F14" s="870"/>
      <c r="G14" s="862"/>
      <c r="H14" s="862"/>
      <c r="I14" s="863"/>
      <c r="J14" s="589"/>
      <c r="K14" s="578"/>
    </row>
    <row r="15" spans="1:12" s="27" customFormat="1" ht="18" customHeight="1">
      <c r="B15" s="885"/>
      <c r="C15" s="872"/>
      <c r="D15" s="410"/>
      <c r="E15" s="411"/>
      <c r="F15" s="870"/>
      <c r="G15" s="862"/>
      <c r="H15" s="862"/>
      <c r="I15" s="863"/>
      <c r="J15" s="589"/>
      <c r="K15" s="578"/>
    </row>
    <row r="16" spans="1:12" s="27" customFormat="1" ht="18" customHeight="1">
      <c r="B16" s="885"/>
      <c r="C16" s="872"/>
      <c r="D16" s="408"/>
      <c r="E16" s="411"/>
      <c r="F16" s="870"/>
      <c r="G16" s="862"/>
      <c r="H16" s="862"/>
      <c r="I16" s="863"/>
      <c r="J16" s="589"/>
      <c r="K16" s="578"/>
    </row>
    <row r="17" spans="2:11" s="27" customFormat="1" ht="18" customHeight="1">
      <c r="B17" s="885"/>
      <c r="C17" s="872"/>
      <c r="D17" s="410"/>
      <c r="E17" s="411"/>
      <c r="F17" s="861"/>
      <c r="G17" s="862"/>
      <c r="H17" s="862"/>
      <c r="I17" s="863"/>
      <c r="J17" s="589"/>
      <c r="K17" s="578"/>
    </row>
    <row r="18" spans="2:11" s="27" customFormat="1" ht="18" customHeight="1">
      <c r="B18" s="885"/>
      <c r="C18" s="872"/>
      <c r="D18" s="410"/>
      <c r="E18" s="411"/>
      <c r="F18" s="861"/>
      <c r="G18" s="862"/>
      <c r="H18" s="862"/>
      <c r="I18" s="863"/>
      <c r="J18" s="589"/>
      <c r="K18" s="578"/>
    </row>
    <row r="19" spans="2:11" s="27" customFormat="1" ht="18" customHeight="1">
      <c r="B19" s="885"/>
      <c r="C19" s="872"/>
      <c r="D19" s="410"/>
      <c r="E19" s="411"/>
      <c r="F19" s="861"/>
      <c r="G19" s="862"/>
      <c r="H19" s="862"/>
      <c r="I19" s="863"/>
      <c r="J19" s="589"/>
      <c r="K19" s="578"/>
    </row>
    <row r="20" spans="2:11" s="27" customFormat="1" ht="18" customHeight="1">
      <c r="B20" s="885"/>
      <c r="C20" s="872"/>
      <c r="D20" s="410"/>
      <c r="E20" s="411"/>
      <c r="F20" s="861"/>
      <c r="G20" s="862"/>
      <c r="H20" s="862"/>
      <c r="I20" s="863"/>
      <c r="J20" s="589"/>
      <c r="K20" s="578"/>
    </row>
    <row r="21" spans="2:11" s="27" customFormat="1" ht="18" customHeight="1">
      <c r="B21" s="885"/>
      <c r="C21" s="872"/>
      <c r="D21" s="410"/>
      <c r="E21" s="411"/>
      <c r="F21" s="861"/>
      <c r="G21" s="862"/>
      <c r="H21" s="862"/>
      <c r="I21" s="863"/>
      <c r="J21" s="589"/>
      <c r="K21" s="578"/>
    </row>
    <row r="22" spans="2:11" s="27" customFormat="1" ht="18" customHeight="1">
      <c r="B22" s="885"/>
      <c r="C22" s="872"/>
      <c r="D22" s="410"/>
      <c r="E22" s="411"/>
      <c r="F22" s="861"/>
      <c r="G22" s="862"/>
      <c r="H22" s="862"/>
      <c r="I22" s="863"/>
      <c r="J22" s="589"/>
      <c r="K22" s="578"/>
    </row>
    <row r="23" spans="2:11" s="27" customFormat="1" ht="18" customHeight="1">
      <c r="B23" s="885"/>
      <c r="C23" s="872"/>
      <c r="D23" s="410"/>
      <c r="E23" s="411"/>
      <c r="F23" s="861"/>
      <c r="G23" s="862"/>
      <c r="H23" s="862"/>
      <c r="I23" s="863"/>
      <c r="J23" s="589"/>
      <c r="K23" s="578"/>
    </row>
    <row r="24" spans="2:11" s="27" customFormat="1" ht="18" customHeight="1">
      <c r="B24" s="885"/>
      <c r="C24" s="872"/>
      <c r="D24" s="410"/>
      <c r="E24" s="411"/>
      <c r="F24" s="861"/>
      <c r="G24" s="862"/>
      <c r="H24" s="862"/>
      <c r="I24" s="863"/>
      <c r="J24" s="589"/>
      <c r="K24" s="578"/>
    </row>
    <row r="25" spans="2:11" s="27" customFormat="1" ht="18" customHeight="1">
      <c r="B25" s="885"/>
      <c r="C25" s="872"/>
      <c r="D25" s="410"/>
      <c r="E25" s="411"/>
      <c r="F25" s="861"/>
      <c r="G25" s="862"/>
      <c r="H25" s="862"/>
      <c r="I25" s="863"/>
      <c r="J25" s="589"/>
      <c r="K25" s="578"/>
    </row>
    <row r="26" spans="2:11" s="27" customFormat="1" ht="18" customHeight="1">
      <c r="B26" s="885"/>
      <c r="C26" s="872"/>
      <c r="D26" s="410"/>
      <c r="E26" s="411"/>
      <c r="F26" s="861"/>
      <c r="G26" s="862"/>
      <c r="H26" s="862"/>
      <c r="I26" s="863"/>
      <c r="J26" s="589"/>
      <c r="K26" s="578"/>
    </row>
    <row r="27" spans="2:11" s="27" customFormat="1" ht="18" customHeight="1">
      <c r="B27" s="885"/>
      <c r="C27" s="872"/>
      <c r="D27" s="410"/>
      <c r="E27" s="411"/>
      <c r="F27" s="861"/>
      <c r="G27" s="862"/>
      <c r="H27" s="862"/>
      <c r="I27" s="863"/>
      <c r="J27" s="589"/>
      <c r="K27" s="578"/>
    </row>
    <row r="28" spans="2:11" s="27" customFormat="1" ht="18" customHeight="1">
      <c r="B28" s="885"/>
      <c r="C28" s="872"/>
      <c r="D28" s="410"/>
      <c r="E28" s="411"/>
      <c r="F28" s="861"/>
      <c r="G28" s="862"/>
      <c r="H28" s="862"/>
      <c r="I28" s="863"/>
      <c r="J28" s="589"/>
      <c r="K28" s="578"/>
    </row>
    <row r="29" spans="2:11" s="27" customFormat="1" ht="18" customHeight="1">
      <c r="B29" s="885"/>
      <c r="C29" s="872"/>
      <c r="D29" s="410"/>
      <c r="E29" s="411"/>
      <c r="F29" s="861"/>
      <c r="G29" s="862"/>
      <c r="H29" s="862"/>
      <c r="I29" s="863"/>
      <c r="J29" s="589"/>
      <c r="K29" s="578"/>
    </row>
    <row r="30" spans="2:11" s="27" customFormat="1" ht="18" customHeight="1">
      <c r="B30" s="885"/>
      <c r="C30" s="872"/>
      <c r="D30" s="410"/>
      <c r="E30" s="411"/>
      <c r="F30" s="861"/>
      <c r="G30" s="862"/>
      <c r="H30" s="862"/>
      <c r="I30" s="863"/>
      <c r="J30" s="589"/>
      <c r="K30" s="578"/>
    </row>
    <row r="31" spans="2:11" s="27" customFormat="1" ht="18" customHeight="1">
      <c r="B31" s="885"/>
      <c r="C31" s="872"/>
      <c r="D31" s="410"/>
      <c r="E31" s="411"/>
      <c r="F31" s="861"/>
      <c r="G31" s="862"/>
      <c r="H31" s="862"/>
      <c r="I31" s="863"/>
      <c r="J31" s="589"/>
      <c r="K31" s="578"/>
    </row>
    <row r="32" spans="2:11" s="27" customFormat="1" ht="18" customHeight="1">
      <c r="B32" s="885"/>
      <c r="C32" s="872"/>
      <c r="D32" s="410"/>
      <c r="E32" s="411"/>
      <c r="F32" s="861"/>
      <c r="G32" s="862"/>
      <c r="H32" s="862"/>
      <c r="I32" s="863"/>
      <c r="J32" s="589"/>
      <c r="K32" s="578"/>
    </row>
    <row r="33" spans="2:11" s="27" customFormat="1" ht="18" customHeight="1">
      <c r="B33" s="885"/>
      <c r="C33" s="872"/>
      <c r="D33" s="410"/>
      <c r="E33" s="411"/>
      <c r="F33" s="861"/>
      <c r="G33" s="862"/>
      <c r="H33" s="862"/>
      <c r="I33" s="863"/>
      <c r="J33" s="589"/>
      <c r="K33" s="578"/>
    </row>
    <row r="34" spans="2:11" s="27" customFormat="1" ht="18" customHeight="1">
      <c r="B34" s="885"/>
      <c r="C34" s="872"/>
      <c r="D34" s="410"/>
      <c r="E34" s="411"/>
      <c r="F34" s="861"/>
      <c r="G34" s="862"/>
      <c r="H34" s="862"/>
      <c r="I34" s="863"/>
      <c r="J34" s="589"/>
      <c r="K34" s="578"/>
    </row>
    <row r="35" spans="2:11" s="27" customFormat="1" ht="18" customHeight="1">
      <c r="B35" s="885"/>
      <c r="C35" s="872"/>
      <c r="D35" s="410"/>
      <c r="E35" s="411"/>
      <c r="F35" s="861"/>
      <c r="G35" s="862"/>
      <c r="H35" s="862"/>
      <c r="I35" s="863"/>
      <c r="J35" s="589"/>
      <c r="K35" s="578"/>
    </row>
    <row r="36" spans="2:11" s="27" customFormat="1" ht="18" customHeight="1" thickBot="1">
      <c r="B36" s="885"/>
      <c r="C36" s="872"/>
      <c r="D36" s="412"/>
      <c r="E36" s="413"/>
      <c r="F36" s="864"/>
      <c r="G36" s="865"/>
      <c r="H36" s="865"/>
      <c r="I36" s="866"/>
      <c r="J36" s="593"/>
      <c r="K36" s="579"/>
    </row>
    <row r="37" spans="2:11" s="27" customFormat="1" ht="18" customHeight="1" thickTop="1" thickBot="1">
      <c r="B37" s="886"/>
      <c r="C37" s="888"/>
      <c r="D37" s="889"/>
      <c r="E37" s="890"/>
      <c r="F37" s="382"/>
      <c r="G37" s="383"/>
      <c r="H37" s="383"/>
      <c r="I37" s="383" t="s">
        <v>177</v>
      </c>
      <c r="J37" s="594">
        <f>SUM(J9:J36)</f>
        <v>0</v>
      </c>
      <c r="K37" s="580">
        <f>SUM(K9:K36)</f>
        <v>0</v>
      </c>
    </row>
    <row r="38" spans="2:11" s="27" customFormat="1" ht="18" customHeight="1" thickTop="1">
      <c r="B38" s="884" t="s">
        <v>207</v>
      </c>
      <c r="C38" s="871" t="s">
        <v>112</v>
      </c>
      <c r="D38" s="414"/>
      <c r="E38" s="415"/>
      <c r="F38" s="894"/>
      <c r="G38" s="895"/>
      <c r="H38" s="895"/>
      <c r="I38" s="896"/>
      <c r="J38" s="592"/>
      <c r="K38" s="578"/>
    </row>
    <row r="39" spans="2:11" s="27" customFormat="1" ht="18" customHeight="1">
      <c r="B39" s="885"/>
      <c r="C39" s="872"/>
      <c r="D39" s="408"/>
      <c r="E39" s="452"/>
      <c r="F39" s="870"/>
      <c r="G39" s="862"/>
      <c r="H39" s="862"/>
      <c r="I39" s="863"/>
      <c r="J39" s="589"/>
      <c r="K39" s="578"/>
    </row>
    <row r="40" spans="2:11" s="27" customFormat="1" ht="18" customHeight="1">
      <c r="B40" s="885"/>
      <c r="C40" s="872"/>
      <c r="D40" s="410"/>
      <c r="E40" s="452"/>
      <c r="F40" s="870"/>
      <c r="G40" s="862"/>
      <c r="H40" s="862"/>
      <c r="I40" s="863"/>
      <c r="J40" s="589"/>
      <c r="K40" s="578"/>
    </row>
    <row r="41" spans="2:11" s="27" customFormat="1" ht="18" customHeight="1">
      <c r="B41" s="885"/>
      <c r="C41" s="872"/>
      <c r="D41" s="408"/>
      <c r="E41" s="452"/>
      <c r="F41" s="870"/>
      <c r="G41" s="862"/>
      <c r="H41" s="862"/>
      <c r="I41" s="863"/>
      <c r="J41" s="589"/>
      <c r="K41" s="578"/>
    </row>
    <row r="42" spans="2:11" s="27" customFormat="1" ht="18" customHeight="1">
      <c r="B42" s="885"/>
      <c r="C42" s="872"/>
      <c r="D42" s="410"/>
      <c r="E42" s="452"/>
      <c r="F42" s="870"/>
      <c r="G42" s="862"/>
      <c r="H42" s="862"/>
      <c r="I42" s="863"/>
      <c r="J42" s="589"/>
      <c r="K42" s="578"/>
    </row>
    <row r="43" spans="2:11" s="27" customFormat="1" ht="18" customHeight="1">
      <c r="B43" s="885"/>
      <c r="C43" s="872"/>
      <c r="D43" s="408"/>
      <c r="E43" s="452"/>
      <c r="F43" s="870"/>
      <c r="G43" s="862"/>
      <c r="H43" s="862"/>
      <c r="I43" s="863"/>
      <c r="J43" s="589"/>
      <c r="K43" s="578"/>
    </row>
    <row r="44" spans="2:11" s="27" customFormat="1" ht="18" customHeight="1">
      <c r="B44" s="885"/>
      <c r="C44" s="872"/>
      <c r="D44" s="410"/>
      <c r="E44" s="452"/>
      <c r="F44" s="861"/>
      <c r="G44" s="862"/>
      <c r="H44" s="862"/>
      <c r="I44" s="863"/>
      <c r="J44" s="589"/>
      <c r="K44" s="578"/>
    </row>
    <row r="45" spans="2:11" s="27" customFormat="1" ht="18" customHeight="1">
      <c r="B45" s="885"/>
      <c r="C45" s="872"/>
      <c r="D45" s="408"/>
      <c r="E45" s="452"/>
      <c r="F45" s="861"/>
      <c r="G45" s="862"/>
      <c r="H45" s="862"/>
      <c r="I45" s="863"/>
      <c r="J45" s="589"/>
      <c r="K45" s="578"/>
    </row>
    <row r="46" spans="2:11" s="27" customFormat="1" ht="18" customHeight="1">
      <c r="B46" s="885"/>
      <c r="C46" s="872"/>
      <c r="D46" s="410"/>
      <c r="E46" s="416"/>
      <c r="F46" s="861"/>
      <c r="G46" s="862"/>
      <c r="H46" s="862"/>
      <c r="I46" s="863"/>
      <c r="J46" s="589"/>
      <c r="K46" s="578"/>
    </row>
    <row r="47" spans="2:11" s="27" customFormat="1" ht="18" customHeight="1">
      <c r="B47" s="885"/>
      <c r="C47" s="872"/>
      <c r="D47" s="410"/>
      <c r="E47" s="416"/>
      <c r="F47" s="861"/>
      <c r="G47" s="862"/>
      <c r="H47" s="862"/>
      <c r="I47" s="863"/>
      <c r="J47" s="589"/>
      <c r="K47" s="578"/>
    </row>
    <row r="48" spans="2:11" s="27" customFormat="1" ht="18" customHeight="1">
      <c r="B48" s="885"/>
      <c r="C48" s="872"/>
      <c r="D48" s="410"/>
      <c r="E48" s="416"/>
      <c r="F48" s="861"/>
      <c r="G48" s="862"/>
      <c r="H48" s="862"/>
      <c r="I48" s="863"/>
      <c r="J48" s="589"/>
      <c r="K48" s="578"/>
    </row>
    <row r="49" spans="2:11" s="27" customFormat="1" ht="18" customHeight="1">
      <c r="B49" s="885"/>
      <c r="C49" s="872"/>
      <c r="D49" s="410"/>
      <c r="E49" s="416"/>
      <c r="F49" s="861"/>
      <c r="G49" s="862"/>
      <c r="H49" s="862"/>
      <c r="I49" s="863"/>
      <c r="J49" s="589"/>
      <c r="K49" s="578"/>
    </row>
    <row r="50" spans="2:11" s="27" customFormat="1" ht="18" customHeight="1">
      <c r="B50" s="885"/>
      <c r="C50" s="872"/>
      <c r="D50" s="410"/>
      <c r="E50" s="416"/>
      <c r="F50" s="861"/>
      <c r="G50" s="862"/>
      <c r="H50" s="862"/>
      <c r="I50" s="863"/>
      <c r="J50" s="589"/>
      <c r="K50" s="578"/>
    </row>
    <row r="51" spans="2:11" s="27" customFormat="1" ht="18" customHeight="1">
      <c r="B51" s="885"/>
      <c r="C51" s="872"/>
      <c r="D51" s="410"/>
      <c r="E51" s="416"/>
      <c r="F51" s="861"/>
      <c r="G51" s="862"/>
      <c r="H51" s="862"/>
      <c r="I51" s="863"/>
      <c r="J51" s="589"/>
      <c r="K51" s="578"/>
    </row>
    <row r="52" spans="2:11" s="27" customFormat="1" ht="18" customHeight="1">
      <c r="B52" s="885"/>
      <c r="C52" s="872"/>
      <c r="D52" s="410"/>
      <c r="E52" s="416"/>
      <c r="F52" s="861"/>
      <c r="G52" s="862"/>
      <c r="H52" s="862"/>
      <c r="I52" s="863"/>
      <c r="J52" s="589"/>
      <c r="K52" s="578"/>
    </row>
    <row r="53" spans="2:11" s="27" customFormat="1" ht="18" customHeight="1">
      <c r="B53" s="885"/>
      <c r="C53" s="872"/>
      <c r="D53" s="410"/>
      <c r="E53" s="416"/>
      <c r="F53" s="861"/>
      <c r="G53" s="862"/>
      <c r="H53" s="862"/>
      <c r="I53" s="863"/>
      <c r="J53" s="589"/>
      <c r="K53" s="578"/>
    </row>
    <row r="54" spans="2:11" s="27" customFormat="1" ht="18" customHeight="1">
      <c r="B54" s="885"/>
      <c r="C54" s="872"/>
      <c r="D54" s="410"/>
      <c r="E54" s="416"/>
      <c r="F54" s="861"/>
      <c r="G54" s="862"/>
      <c r="H54" s="862"/>
      <c r="I54" s="863"/>
      <c r="J54" s="589"/>
      <c r="K54" s="578"/>
    </row>
    <row r="55" spans="2:11" s="27" customFormat="1" ht="18" customHeight="1">
      <c r="B55" s="885"/>
      <c r="C55" s="872"/>
      <c r="D55" s="410"/>
      <c r="E55" s="416"/>
      <c r="F55" s="861"/>
      <c r="G55" s="862"/>
      <c r="H55" s="862"/>
      <c r="I55" s="863"/>
      <c r="J55" s="589"/>
      <c r="K55" s="578"/>
    </row>
    <row r="56" spans="2:11" s="27" customFormat="1" ht="18" customHeight="1">
      <c r="B56" s="885"/>
      <c r="C56" s="872"/>
      <c r="D56" s="410"/>
      <c r="E56" s="416"/>
      <c r="F56" s="861"/>
      <c r="G56" s="862"/>
      <c r="H56" s="862"/>
      <c r="I56" s="863"/>
      <c r="J56" s="589"/>
      <c r="K56" s="578"/>
    </row>
    <row r="57" spans="2:11" s="27" customFormat="1" ht="18" customHeight="1">
      <c r="B57" s="885"/>
      <c r="C57" s="872"/>
      <c r="D57" s="410"/>
      <c r="E57" s="416"/>
      <c r="F57" s="861"/>
      <c r="G57" s="862"/>
      <c r="H57" s="862"/>
      <c r="I57" s="863"/>
      <c r="J57" s="589"/>
      <c r="K57" s="578"/>
    </row>
    <row r="58" spans="2:11" s="27" customFormat="1" ht="18" customHeight="1">
      <c r="B58" s="885"/>
      <c r="C58" s="872"/>
      <c r="D58" s="410"/>
      <c r="E58" s="416"/>
      <c r="F58" s="861"/>
      <c r="G58" s="862"/>
      <c r="H58" s="862"/>
      <c r="I58" s="863"/>
      <c r="J58" s="589"/>
      <c r="K58" s="578"/>
    </row>
    <row r="59" spans="2:11" s="27" customFormat="1" ht="18" customHeight="1">
      <c r="B59" s="885"/>
      <c r="C59" s="872"/>
      <c r="D59" s="410"/>
      <c r="E59" s="416"/>
      <c r="F59" s="861"/>
      <c r="G59" s="862"/>
      <c r="H59" s="862"/>
      <c r="I59" s="863"/>
      <c r="J59" s="589"/>
      <c r="K59" s="578"/>
    </row>
    <row r="60" spans="2:11" s="27" customFormat="1" ht="18" customHeight="1">
      <c r="B60" s="885"/>
      <c r="C60" s="872"/>
      <c r="D60" s="410"/>
      <c r="E60" s="416"/>
      <c r="F60" s="861"/>
      <c r="G60" s="862"/>
      <c r="H60" s="862"/>
      <c r="I60" s="863"/>
      <c r="J60" s="589"/>
      <c r="K60" s="578"/>
    </row>
    <row r="61" spans="2:11" s="27" customFormat="1" ht="18" customHeight="1">
      <c r="B61" s="885"/>
      <c r="C61" s="872"/>
      <c r="D61" s="410"/>
      <c r="E61" s="416"/>
      <c r="F61" s="861"/>
      <c r="G61" s="862"/>
      <c r="H61" s="862"/>
      <c r="I61" s="863"/>
      <c r="J61" s="589"/>
      <c r="K61" s="578"/>
    </row>
    <row r="62" spans="2:11" s="27" customFormat="1" ht="18" customHeight="1">
      <c r="B62" s="885"/>
      <c r="C62" s="872"/>
      <c r="D62" s="410"/>
      <c r="E62" s="416"/>
      <c r="F62" s="861"/>
      <c r="G62" s="862"/>
      <c r="H62" s="862"/>
      <c r="I62" s="863"/>
      <c r="J62" s="589"/>
      <c r="K62" s="578"/>
    </row>
    <row r="63" spans="2:11" s="27" customFormat="1" ht="18" customHeight="1">
      <c r="B63" s="885"/>
      <c r="C63" s="872"/>
      <c r="D63" s="410"/>
      <c r="E63" s="416"/>
      <c r="F63" s="861"/>
      <c r="G63" s="862"/>
      <c r="H63" s="862"/>
      <c r="I63" s="863"/>
      <c r="J63" s="589"/>
      <c r="K63" s="578"/>
    </row>
    <row r="64" spans="2:11" s="27" customFormat="1" ht="18" customHeight="1">
      <c r="B64" s="885"/>
      <c r="C64" s="872"/>
      <c r="D64" s="410"/>
      <c r="E64" s="416"/>
      <c r="F64" s="861"/>
      <c r="G64" s="862"/>
      <c r="H64" s="862"/>
      <c r="I64" s="863"/>
      <c r="J64" s="589"/>
      <c r="K64" s="578"/>
    </row>
    <row r="65" spans="2:11" s="27" customFormat="1" ht="18" customHeight="1" thickBot="1">
      <c r="B65" s="885"/>
      <c r="C65" s="872"/>
      <c r="D65" s="412"/>
      <c r="E65" s="417"/>
      <c r="F65" s="864"/>
      <c r="G65" s="865"/>
      <c r="H65" s="865"/>
      <c r="I65" s="866"/>
      <c r="J65" s="593"/>
      <c r="K65" s="578"/>
    </row>
    <row r="66" spans="2:11" s="27" customFormat="1" ht="18" customHeight="1" thickTop="1" thickBot="1">
      <c r="B66" s="885"/>
      <c r="C66" s="872"/>
      <c r="D66" s="892"/>
      <c r="E66" s="893"/>
      <c r="F66" s="28"/>
      <c r="G66" s="29"/>
      <c r="H66" s="29"/>
      <c r="I66" s="29" t="s">
        <v>175</v>
      </c>
      <c r="J66" s="595">
        <f>SUM(J38:J65)</f>
        <v>0</v>
      </c>
      <c r="K66" s="581">
        <f>SUM(K38:K65)</f>
        <v>0</v>
      </c>
    </row>
    <row r="67" spans="2:11" s="27" customFormat="1" ht="31.5" customHeight="1" thickBot="1">
      <c r="B67" s="886"/>
      <c r="C67" s="101"/>
      <c r="D67" s="102"/>
      <c r="E67" s="102"/>
      <c r="F67" s="102"/>
      <c r="G67" s="102"/>
      <c r="H67" s="859" t="s">
        <v>176</v>
      </c>
      <c r="I67" s="860"/>
      <c r="J67" s="596">
        <f>J37+J66</f>
        <v>0</v>
      </c>
    </row>
    <row r="74" spans="2:11" ht="11.25" customHeight="1"/>
  </sheetData>
  <mergeCells count="74">
    <mergeCell ref="F27:I27"/>
    <mergeCell ref="F36:I36"/>
    <mergeCell ref="F42:I42"/>
    <mergeCell ref="F45:I45"/>
    <mergeCell ref="F44:I44"/>
    <mergeCell ref="F38:I38"/>
    <mergeCell ref="F39:I39"/>
    <mergeCell ref="F40:I40"/>
    <mergeCell ref="B38:B67"/>
    <mergeCell ref="F15:I15"/>
    <mergeCell ref="F16:I16"/>
    <mergeCell ref="F17:I17"/>
    <mergeCell ref="C9:C37"/>
    <mergeCell ref="D37:E37"/>
    <mergeCell ref="B9:B37"/>
    <mergeCell ref="D66:E66"/>
    <mergeCell ref="F28:I28"/>
    <mergeCell ref="F26:I26"/>
    <mergeCell ref="F32:I32"/>
    <mergeCell ref="F9:I9"/>
    <mergeCell ref="F10:I10"/>
    <mergeCell ref="F11:I11"/>
    <mergeCell ref="F12:I12"/>
    <mergeCell ref="F13:I13"/>
    <mergeCell ref="B3:C3"/>
    <mergeCell ref="B5:C5"/>
    <mergeCell ref="B7:C7"/>
    <mergeCell ref="E5:J5"/>
    <mergeCell ref="G6:J6"/>
    <mergeCell ref="B4:C4"/>
    <mergeCell ref="G3:J3"/>
    <mergeCell ref="D4:J4"/>
    <mergeCell ref="I7:J7"/>
    <mergeCell ref="D8:E8"/>
    <mergeCell ref="C38:C66"/>
    <mergeCell ref="F50:I50"/>
    <mergeCell ref="F21:I21"/>
    <mergeCell ref="F22:I22"/>
    <mergeCell ref="F23:I23"/>
    <mergeCell ref="F51:I51"/>
    <mergeCell ref="F48:I48"/>
    <mergeCell ref="F46:I46"/>
    <mergeCell ref="F43:I43"/>
    <mergeCell ref="F24:I24"/>
    <mergeCell ref="F18:I18"/>
    <mergeCell ref="F14:I14"/>
    <mergeCell ref="F29:I29"/>
    <mergeCell ref="F35:I35"/>
    <mergeCell ref="F33:I33"/>
    <mergeCell ref="F8:I8"/>
    <mergeCell ref="F57:I57"/>
    <mergeCell ref="F55:I55"/>
    <mergeCell ref="F47:I47"/>
    <mergeCell ref="F53:I53"/>
    <mergeCell ref="F54:I54"/>
    <mergeCell ref="F49:I49"/>
    <mergeCell ref="F52:I52"/>
    <mergeCell ref="F56:I56"/>
    <mergeCell ref="F41:I41"/>
    <mergeCell ref="F34:I34"/>
    <mergeCell ref="F19:I19"/>
    <mergeCell ref="F20:I20"/>
    <mergeCell ref="F31:I31"/>
    <mergeCell ref="F30:I30"/>
    <mergeCell ref="F25:I25"/>
    <mergeCell ref="H67:I67"/>
    <mergeCell ref="F62:I62"/>
    <mergeCell ref="F58:I58"/>
    <mergeCell ref="F59:I59"/>
    <mergeCell ref="F61:I61"/>
    <mergeCell ref="F63:I63"/>
    <mergeCell ref="F65:I65"/>
    <mergeCell ref="F64:I64"/>
    <mergeCell ref="F60:I60"/>
  </mergeCells>
  <phoneticPr fontId="2"/>
  <pageMargins left="0.78740157480314965" right="0.35433070866141736" top="0.78740157480314965" bottom="0.19685039370078741" header="0.51181102362204722" footer="0.19685039370078741"/>
  <pageSetup paperSize="9" scale="89" orientation="portrait" horizontalDpi="300" r:id="rId1"/>
  <headerFooter alignWithMargins="0"/>
  <rowBreaks count="1" manualBreakCount="1">
    <brk id="37"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view="pageBreakPreview" zoomScale="80" zoomScaleNormal="85" zoomScaleSheetLayoutView="80" workbookViewId="0"/>
  </sheetViews>
  <sheetFormatPr defaultRowHeight="13.5"/>
  <cols>
    <col min="1" max="1" width="2.75" style="465" customWidth="1"/>
    <col min="2" max="2" width="5" style="465" customWidth="1"/>
    <col min="3" max="3" width="17.75" style="465" customWidth="1"/>
    <col min="4" max="4" width="13.5" style="465" customWidth="1"/>
    <col min="5" max="5" width="40.75" style="465" customWidth="1"/>
    <col min="6" max="6" width="16.875" style="469" customWidth="1"/>
    <col min="7" max="7" width="5.75" style="465" customWidth="1"/>
    <col min="8" max="8" width="9.125" style="465" customWidth="1"/>
    <col min="9" max="9" width="12" style="494" customWidth="1"/>
    <col min="10" max="256" width="9" style="465"/>
    <col min="257" max="257" width="2.75" style="465" customWidth="1"/>
    <col min="258" max="258" width="5" style="465" customWidth="1"/>
    <col min="259" max="259" width="17.75" style="465" customWidth="1"/>
    <col min="260" max="260" width="13.5" style="465" customWidth="1"/>
    <col min="261" max="261" width="40.75" style="465" customWidth="1"/>
    <col min="262" max="262" width="16.875" style="465" customWidth="1"/>
    <col min="263" max="263" width="5.75" style="465" customWidth="1"/>
    <col min="264" max="264" width="9.125" style="465" customWidth="1"/>
    <col min="265" max="265" width="12" style="465" customWidth="1"/>
    <col min="266" max="512" width="9" style="465"/>
    <col min="513" max="513" width="2.75" style="465" customWidth="1"/>
    <col min="514" max="514" width="5" style="465" customWidth="1"/>
    <col min="515" max="515" width="17.75" style="465" customWidth="1"/>
    <col min="516" max="516" width="13.5" style="465" customWidth="1"/>
    <col min="517" max="517" width="40.75" style="465" customWidth="1"/>
    <col min="518" max="518" width="16.875" style="465" customWidth="1"/>
    <col min="519" max="519" width="5.75" style="465" customWidth="1"/>
    <col min="520" max="520" width="9.125" style="465" customWidth="1"/>
    <col min="521" max="521" width="12" style="465" customWidth="1"/>
    <col min="522" max="768" width="9" style="465"/>
    <col min="769" max="769" width="2.75" style="465" customWidth="1"/>
    <col min="770" max="770" width="5" style="465" customWidth="1"/>
    <col min="771" max="771" width="17.75" style="465" customWidth="1"/>
    <col min="772" max="772" width="13.5" style="465" customWidth="1"/>
    <col min="773" max="773" width="40.75" style="465" customWidth="1"/>
    <col min="774" max="774" width="16.875" style="465" customWidth="1"/>
    <col min="775" max="775" width="5.75" style="465" customWidth="1"/>
    <col min="776" max="776" width="9.125" style="465" customWidth="1"/>
    <col min="777" max="777" width="12" style="465" customWidth="1"/>
    <col min="778" max="1024" width="9" style="465"/>
    <col min="1025" max="1025" width="2.75" style="465" customWidth="1"/>
    <col min="1026" max="1026" width="5" style="465" customWidth="1"/>
    <col min="1027" max="1027" width="17.75" style="465" customWidth="1"/>
    <col min="1028" max="1028" width="13.5" style="465" customWidth="1"/>
    <col min="1029" max="1029" width="40.75" style="465" customWidth="1"/>
    <col min="1030" max="1030" width="16.875" style="465" customWidth="1"/>
    <col min="1031" max="1031" width="5.75" style="465" customWidth="1"/>
    <col min="1032" max="1032" width="9.125" style="465" customWidth="1"/>
    <col min="1033" max="1033" width="12" style="465" customWidth="1"/>
    <col min="1034" max="1280" width="9" style="465"/>
    <col min="1281" max="1281" width="2.75" style="465" customWidth="1"/>
    <col min="1282" max="1282" width="5" style="465" customWidth="1"/>
    <col min="1283" max="1283" width="17.75" style="465" customWidth="1"/>
    <col min="1284" max="1284" width="13.5" style="465" customWidth="1"/>
    <col min="1285" max="1285" width="40.75" style="465" customWidth="1"/>
    <col min="1286" max="1286" width="16.875" style="465" customWidth="1"/>
    <col min="1287" max="1287" width="5.75" style="465" customWidth="1"/>
    <col min="1288" max="1288" width="9.125" style="465" customWidth="1"/>
    <col min="1289" max="1289" width="12" style="465" customWidth="1"/>
    <col min="1290" max="1536" width="9" style="465"/>
    <col min="1537" max="1537" width="2.75" style="465" customWidth="1"/>
    <col min="1538" max="1538" width="5" style="465" customWidth="1"/>
    <col min="1539" max="1539" width="17.75" style="465" customWidth="1"/>
    <col min="1540" max="1540" width="13.5" style="465" customWidth="1"/>
    <col min="1541" max="1541" width="40.75" style="465" customWidth="1"/>
    <col min="1542" max="1542" width="16.875" style="465" customWidth="1"/>
    <col min="1543" max="1543" width="5.75" style="465" customWidth="1"/>
    <col min="1544" max="1544" width="9.125" style="465" customWidth="1"/>
    <col min="1545" max="1545" width="12" style="465" customWidth="1"/>
    <col min="1546" max="1792" width="9" style="465"/>
    <col min="1793" max="1793" width="2.75" style="465" customWidth="1"/>
    <col min="1794" max="1794" width="5" style="465" customWidth="1"/>
    <col min="1795" max="1795" width="17.75" style="465" customWidth="1"/>
    <col min="1796" max="1796" width="13.5" style="465" customWidth="1"/>
    <col min="1797" max="1797" width="40.75" style="465" customWidth="1"/>
    <col min="1798" max="1798" width="16.875" style="465" customWidth="1"/>
    <col min="1799" max="1799" width="5.75" style="465" customWidth="1"/>
    <col min="1800" max="1800" width="9.125" style="465" customWidth="1"/>
    <col min="1801" max="1801" width="12" style="465" customWidth="1"/>
    <col min="1802" max="2048" width="9" style="465"/>
    <col min="2049" max="2049" width="2.75" style="465" customWidth="1"/>
    <col min="2050" max="2050" width="5" style="465" customWidth="1"/>
    <col min="2051" max="2051" width="17.75" style="465" customWidth="1"/>
    <col min="2052" max="2052" width="13.5" style="465" customWidth="1"/>
    <col min="2053" max="2053" width="40.75" style="465" customWidth="1"/>
    <col min="2054" max="2054" width="16.875" style="465" customWidth="1"/>
    <col min="2055" max="2055" width="5.75" style="465" customWidth="1"/>
    <col min="2056" max="2056" width="9.125" style="465" customWidth="1"/>
    <col min="2057" max="2057" width="12" style="465" customWidth="1"/>
    <col min="2058" max="2304" width="9" style="465"/>
    <col min="2305" max="2305" width="2.75" style="465" customWidth="1"/>
    <col min="2306" max="2306" width="5" style="465" customWidth="1"/>
    <col min="2307" max="2307" width="17.75" style="465" customWidth="1"/>
    <col min="2308" max="2308" width="13.5" style="465" customWidth="1"/>
    <col min="2309" max="2309" width="40.75" style="465" customWidth="1"/>
    <col min="2310" max="2310" width="16.875" style="465" customWidth="1"/>
    <col min="2311" max="2311" width="5.75" style="465" customWidth="1"/>
    <col min="2312" max="2312" width="9.125" style="465" customWidth="1"/>
    <col min="2313" max="2313" width="12" style="465" customWidth="1"/>
    <col min="2314" max="2560" width="9" style="465"/>
    <col min="2561" max="2561" width="2.75" style="465" customWidth="1"/>
    <col min="2562" max="2562" width="5" style="465" customWidth="1"/>
    <col min="2563" max="2563" width="17.75" style="465" customWidth="1"/>
    <col min="2564" max="2564" width="13.5" style="465" customWidth="1"/>
    <col min="2565" max="2565" width="40.75" style="465" customWidth="1"/>
    <col min="2566" max="2566" width="16.875" style="465" customWidth="1"/>
    <col min="2567" max="2567" width="5.75" style="465" customWidth="1"/>
    <col min="2568" max="2568" width="9.125" style="465" customWidth="1"/>
    <col min="2569" max="2569" width="12" style="465" customWidth="1"/>
    <col min="2570" max="2816" width="9" style="465"/>
    <col min="2817" max="2817" width="2.75" style="465" customWidth="1"/>
    <col min="2818" max="2818" width="5" style="465" customWidth="1"/>
    <col min="2819" max="2819" width="17.75" style="465" customWidth="1"/>
    <col min="2820" max="2820" width="13.5" style="465" customWidth="1"/>
    <col min="2821" max="2821" width="40.75" style="465" customWidth="1"/>
    <col min="2822" max="2822" width="16.875" style="465" customWidth="1"/>
    <col min="2823" max="2823" width="5.75" style="465" customWidth="1"/>
    <col min="2824" max="2824" width="9.125" style="465" customWidth="1"/>
    <col min="2825" max="2825" width="12" style="465" customWidth="1"/>
    <col min="2826" max="3072" width="9" style="465"/>
    <col min="3073" max="3073" width="2.75" style="465" customWidth="1"/>
    <col min="3074" max="3074" width="5" style="465" customWidth="1"/>
    <col min="3075" max="3075" width="17.75" style="465" customWidth="1"/>
    <col min="3076" max="3076" width="13.5" style="465" customWidth="1"/>
    <col min="3077" max="3077" width="40.75" style="465" customWidth="1"/>
    <col min="3078" max="3078" width="16.875" style="465" customWidth="1"/>
    <col min="3079" max="3079" width="5.75" style="465" customWidth="1"/>
    <col min="3080" max="3080" width="9.125" style="465" customWidth="1"/>
    <col min="3081" max="3081" width="12" style="465" customWidth="1"/>
    <col min="3082" max="3328" width="9" style="465"/>
    <col min="3329" max="3329" width="2.75" style="465" customWidth="1"/>
    <col min="3330" max="3330" width="5" style="465" customWidth="1"/>
    <col min="3331" max="3331" width="17.75" style="465" customWidth="1"/>
    <col min="3332" max="3332" width="13.5" style="465" customWidth="1"/>
    <col min="3333" max="3333" width="40.75" style="465" customWidth="1"/>
    <col min="3334" max="3334" width="16.875" style="465" customWidth="1"/>
    <col min="3335" max="3335" width="5.75" style="465" customWidth="1"/>
    <col min="3336" max="3336" width="9.125" style="465" customWidth="1"/>
    <col min="3337" max="3337" width="12" style="465" customWidth="1"/>
    <col min="3338" max="3584" width="9" style="465"/>
    <col min="3585" max="3585" width="2.75" style="465" customWidth="1"/>
    <col min="3586" max="3586" width="5" style="465" customWidth="1"/>
    <col min="3587" max="3587" width="17.75" style="465" customWidth="1"/>
    <col min="3588" max="3588" width="13.5" style="465" customWidth="1"/>
    <col min="3589" max="3589" width="40.75" style="465" customWidth="1"/>
    <col min="3590" max="3590" width="16.875" style="465" customWidth="1"/>
    <col min="3591" max="3591" width="5.75" style="465" customWidth="1"/>
    <col min="3592" max="3592" width="9.125" style="465" customWidth="1"/>
    <col min="3593" max="3593" width="12" style="465" customWidth="1"/>
    <col min="3594" max="3840" width="9" style="465"/>
    <col min="3841" max="3841" width="2.75" style="465" customWidth="1"/>
    <col min="3842" max="3842" width="5" style="465" customWidth="1"/>
    <col min="3843" max="3843" width="17.75" style="465" customWidth="1"/>
    <col min="3844" max="3844" width="13.5" style="465" customWidth="1"/>
    <col min="3845" max="3845" width="40.75" style="465" customWidth="1"/>
    <col min="3846" max="3846" width="16.875" style="465" customWidth="1"/>
    <col min="3847" max="3847" width="5.75" style="465" customWidth="1"/>
    <col min="3848" max="3848" width="9.125" style="465" customWidth="1"/>
    <col min="3849" max="3849" width="12" style="465" customWidth="1"/>
    <col min="3850" max="4096" width="9" style="465"/>
    <col min="4097" max="4097" width="2.75" style="465" customWidth="1"/>
    <col min="4098" max="4098" width="5" style="465" customWidth="1"/>
    <col min="4099" max="4099" width="17.75" style="465" customWidth="1"/>
    <col min="4100" max="4100" width="13.5" style="465" customWidth="1"/>
    <col min="4101" max="4101" width="40.75" style="465" customWidth="1"/>
    <col min="4102" max="4102" width="16.875" style="465" customWidth="1"/>
    <col min="4103" max="4103" width="5.75" style="465" customWidth="1"/>
    <col min="4104" max="4104" width="9.125" style="465" customWidth="1"/>
    <col min="4105" max="4105" width="12" style="465" customWidth="1"/>
    <col min="4106" max="4352" width="9" style="465"/>
    <col min="4353" max="4353" width="2.75" style="465" customWidth="1"/>
    <col min="4354" max="4354" width="5" style="465" customWidth="1"/>
    <col min="4355" max="4355" width="17.75" style="465" customWidth="1"/>
    <col min="4356" max="4356" width="13.5" style="465" customWidth="1"/>
    <col min="4357" max="4357" width="40.75" style="465" customWidth="1"/>
    <col min="4358" max="4358" width="16.875" style="465" customWidth="1"/>
    <col min="4359" max="4359" width="5.75" style="465" customWidth="1"/>
    <col min="4360" max="4360" width="9.125" style="465" customWidth="1"/>
    <col min="4361" max="4361" width="12" style="465" customWidth="1"/>
    <col min="4362" max="4608" width="9" style="465"/>
    <col min="4609" max="4609" width="2.75" style="465" customWidth="1"/>
    <col min="4610" max="4610" width="5" style="465" customWidth="1"/>
    <col min="4611" max="4611" width="17.75" style="465" customWidth="1"/>
    <col min="4612" max="4612" width="13.5" style="465" customWidth="1"/>
    <col min="4613" max="4613" width="40.75" style="465" customWidth="1"/>
    <col min="4614" max="4614" width="16.875" style="465" customWidth="1"/>
    <col min="4615" max="4615" width="5.75" style="465" customWidth="1"/>
    <col min="4616" max="4616" width="9.125" style="465" customWidth="1"/>
    <col min="4617" max="4617" width="12" style="465" customWidth="1"/>
    <col min="4618" max="4864" width="9" style="465"/>
    <col min="4865" max="4865" width="2.75" style="465" customWidth="1"/>
    <col min="4866" max="4866" width="5" style="465" customWidth="1"/>
    <col min="4867" max="4867" width="17.75" style="465" customWidth="1"/>
    <col min="4868" max="4868" width="13.5" style="465" customWidth="1"/>
    <col min="4869" max="4869" width="40.75" style="465" customWidth="1"/>
    <col min="4870" max="4870" width="16.875" style="465" customWidth="1"/>
    <col min="4871" max="4871" width="5.75" style="465" customWidth="1"/>
    <col min="4872" max="4872" width="9.125" style="465" customWidth="1"/>
    <col min="4873" max="4873" width="12" style="465" customWidth="1"/>
    <col min="4874" max="5120" width="9" style="465"/>
    <col min="5121" max="5121" width="2.75" style="465" customWidth="1"/>
    <col min="5122" max="5122" width="5" style="465" customWidth="1"/>
    <col min="5123" max="5123" width="17.75" style="465" customWidth="1"/>
    <col min="5124" max="5124" width="13.5" style="465" customWidth="1"/>
    <col min="5125" max="5125" width="40.75" style="465" customWidth="1"/>
    <col min="5126" max="5126" width="16.875" style="465" customWidth="1"/>
    <col min="5127" max="5127" width="5.75" style="465" customWidth="1"/>
    <col min="5128" max="5128" width="9.125" style="465" customWidth="1"/>
    <col min="5129" max="5129" width="12" style="465" customWidth="1"/>
    <col min="5130" max="5376" width="9" style="465"/>
    <col min="5377" max="5377" width="2.75" style="465" customWidth="1"/>
    <col min="5378" max="5378" width="5" style="465" customWidth="1"/>
    <col min="5379" max="5379" width="17.75" style="465" customWidth="1"/>
    <col min="5380" max="5380" width="13.5" style="465" customWidth="1"/>
    <col min="5381" max="5381" width="40.75" style="465" customWidth="1"/>
    <col min="5382" max="5382" width="16.875" style="465" customWidth="1"/>
    <col min="5383" max="5383" width="5.75" style="465" customWidth="1"/>
    <col min="5384" max="5384" width="9.125" style="465" customWidth="1"/>
    <col min="5385" max="5385" width="12" style="465" customWidth="1"/>
    <col min="5386" max="5632" width="9" style="465"/>
    <col min="5633" max="5633" width="2.75" style="465" customWidth="1"/>
    <col min="5634" max="5634" width="5" style="465" customWidth="1"/>
    <col min="5635" max="5635" width="17.75" style="465" customWidth="1"/>
    <col min="5636" max="5636" width="13.5" style="465" customWidth="1"/>
    <col min="5637" max="5637" width="40.75" style="465" customWidth="1"/>
    <col min="5638" max="5638" width="16.875" style="465" customWidth="1"/>
    <col min="5639" max="5639" width="5.75" style="465" customWidth="1"/>
    <col min="5640" max="5640" width="9.125" style="465" customWidth="1"/>
    <col min="5641" max="5641" width="12" style="465" customWidth="1"/>
    <col min="5642" max="5888" width="9" style="465"/>
    <col min="5889" max="5889" width="2.75" style="465" customWidth="1"/>
    <col min="5890" max="5890" width="5" style="465" customWidth="1"/>
    <col min="5891" max="5891" width="17.75" style="465" customWidth="1"/>
    <col min="5892" max="5892" width="13.5" style="465" customWidth="1"/>
    <col min="5893" max="5893" width="40.75" style="465" customWidth="1"/>
    <col min="5894" max="5894" width="16.875" style="465" customWidth="1"/>
    <col min="5895" max="5895" width="5.75" style="465" customWidth="1"/>
    <col min="5896" max="5896" width="9.125" style="465" customWidth="1"/>
    <col min="5897" max="5897" width="12" style="465" customWidth="1"/>
    <col min="5898" max="6144" width="9" style="465"/>
    <col min="6145" max="6145" width="2.75" style="465" customWidth="1"/>
    <col min="6146" max="6146" width="5" style="465" customWidth="1"/>
    <col min="6147" max="6147" width="17.75" style="465" customWidth="1"/>
    <col min="6148" max="6148" width="13.5" style="465" customWidth="1"/>
    <col min="6149" max="6149" width="40.75" style="465" customWidth="1"/>
    <col min="6150" max="6150" width="16.875" style="465" customWidth="1"/>
    <col min="6151" max="6151" width="5.75" style="465" customWidth="1"/>
    <col min="6152" max="6152" width="9.125" style="465" customWidth="1"/>
    <col min="6153" max="6153" width="12" style="465" customWidth="1"/>
    <col min="6154" max="6400" width="9" style="465"/>
    <col min="6401" max="6401" width="2.75" style="465" customWidth="1"/>
    <col min="6402" max="6402" width="5" style="465" customWidth="1"/>
    <col min="6403" max="6403" width="17.75" style="465" customWidth="1"/>
    <col min="6404" max="6404" width="13.5" style="465" customWidth="1"/>
    <col min="6405" max="6405" width="40.75" style="465" customWidth="1"/>
    <col min="6406" max="6406" width="16.875" style="465" customWidth="1"/>
    <col min="6407" max="6407" width="5.75" style="465" customWidth="1"/>
    <col min="6408" max="6408" width="9.125" style="465" customWidth="1"/>
    <col min="6409" max="6409" width="12" style="465" customWidth="1"/>
    <col min="6410" max="6656" width="9" style="465"/>
    <col min="6657" max="6657" width="2.75" style="465" customWidth="1"/>
    <col min="6658" max="6658" width="5" style="465" customWidth="1"/>
    <col min="6659" max="6659" width="17.75" style="465" customWidth="1"/>
    <col min="6660" max="6660" width="13.5" style="465" customWidth="1"/>
    <col min="6661" max="6661" width="40.75" style="465" customWidth="1"/>
    <col min="6662" max="6662" width="16.875" style="465" customWidth="1"/>
    <col min="6663" max="6663" width="5.75" style="465" customWidth="1"/>
    <col min="6664" max="6664" width="9.125" style="465" customWidth="1"/>
    <col min="6665" max="6665" width="12" style="465" customWidth="1"/>
    <col min="6666" max="6912" width="9" style="465"/>
    <col min="6913" max="6913" width="2.75" style="465" customWidth="1"/>
    <col min="6914" max="6914" width="5" style="465" customWidth="1"/>
    <col min="6915" max="6915" width="17.75" style="465" customWidth="1"/>
    <col min="6916" max="6916" width="13.5" style="465" customWidth="1"/>
    <col min="6917" max="6917" width="40.75" style="465" customWidth="1"/>
    <col min="6918" max="6918" width="16.875" style="465" customWidth="1"/>
    <col min="6919" max="6919" width="5.75" style="465" customWidth="1"/>
    <col min="6920" max="6920" width="9.125" style="465" customWidth="1"/>
    <col min="6921" max="6921" width="12" style="465" customWidth="1"/>
    <col min="6922" max="7168" width="9" style="465"/>
    <col min="7169" max="7169" width="2.75" style="465" customWidth="1"/>
    <col min="7170" max="7170" width="5" style="465" customWidth="1"/>
    <col min="7171" max="7171" width="17.75" style="465" customWidth="1"/>
    <col min="7172" max="7172" width="13.5" style="465" customWidth="1"/>
    <col min="7173" max="7173" width="40.75" style="465" customWidth="1"/>
    <col min="7174" max="7174" width="16.875" style="465" customWidth="1"/>
    <col min="7175" max="7175" width="5.75" style="465" customWidth="1"/>
    <col min="7176" max="7176" width="9.125" style="465" customWidth="1"/>
    <col min="7177" max="7177" width="12" style="465" customWidth="1"/>
    <col min="7178" max="7424" width="9" style="465"/>
    <col min="7425" max="7425" width="2.75" style="465" customWidth="1"/>
    <col min="7426" max="7426" width="5" style="465" customWidth="1"/>
    <col min="7427" max="7427" width="17.75" style="465" customWidth="1"/>
    <col min="7428" max="7428" width="13.5" style="465" customWidth="1"/>
    <col min="7429" max="7429" width="40.75" style="465" customWidth="1"/>
    <col min="7430" max="7430" width="16.875" style="465" customWidth="1"/>
    <col min="7431" max="7431" width="5.75" style="465" customWidth="1"/>
    <col min="7432" max="7432" width="9.125" style="465" customWidth="1"/>
    <col min="7433" max="7433" width="12" style="465" customWidth="1"/>
    <col min="7434" max="7680" width="9" style="465"/>
    <col min="7681" max="7681" width="2.75" style="465" customWidth="1"/>
    <col min="7682" max="7682" width="5" style="465" customWidth="1"/>
    <col min="7683" max="7683" width="17.75" style="465" customWidth="1"/>
    <col min="7684" max="7684" width="13.5" style="465" customWidth="1"/>
    <col min="7685" max="7685" width="40.75" style="465" customWidth="1"/>
    <col min="7686" max="7686" width="16.875" style="465" customWidth="1"/>
    <col min="7687" max="7687" width="5.75" style="465" customWidth="1"/>
    <col min="7688" max="7688" width="9.125" style="465" customWidth="1"/>
    <col min="7689" max="7689" width="12" style="465" customWidth="1"/>
    <col min="7690" max="7936" width="9" style="465"/>
    <col min="7937" max="7937" width="2.75" style="465" customWidth="1"/>
    <col min="7938" max="7938" width="5" style="465" customWidth="1"/>
    <col min="7939" max="7939" width="17.75" style="465" customWidth="1"/>
    <col min="7940" max="7940" width="13.5" style="465" customWidth="1"/>
    <col min="7941" max="7941" width="40.75" style="465" customWidth="1"/>
    <col min="7942" max="7942" width="16.875" style="465" customWidth="1"/>
    <col min="7943" max="7943" width="5.75" style="465" customWidth="1"/>
    <col min="7944" max="7944" width="9.125" style="465" customWidth="1"/>
    <col min="7945" max="7945" width="12" style="465" customWidth="1"/>
    <col min="7946" max="8192" width="9" style="465"/>
    <col min="8193" max="8193" width="2.75" style="465" customWidth="1"/>
    <col min="8194" max="8194" width="5" style="465" customWidth="1"/>
    <col min="8195" max="8195" width="17.75" style="465" customWidth="1"/>
    <col min="8196" max="8196" width="13.5" style="465" customWidth="1"/>
    <col min="8197" max="8197" width="40.75" style="465" customWidth="1"/>
    <col min="8198" max="8198" width="16.875" style="465" customWidth="1"/>
    <col min="8199" max="8199" width="5.75" style="465" customWidth="1"/>
    <col min="8200" max="8200" width="9.125" style="465" customWidth="1"/>
    <col min="8201" max="8201" width="12" style="465" customWidth="1"/>
    <col min="8202" max="8448" width="9" style="465"/>
    <col min="8449" max="8449" width="2.75" style="465" customWidth="1"/>
    <col min="8450" max="8450" width="5" style="465" customWidth="1"/>
    <col min="8451" max="8451" width="17.75" style="465" customWidth="1"/>
    <col min="8452" max="8452" width="13.5" style="465" customWidth="1"/>
    <col min="8453" max="8453" width="40.75" style="465" customWidth="1"/>
    <col min="8454" max="8454" width="16.875" style="465" customWidth="1"/>
    <col min="8455" max="8455" width="5.75" style="465" customWidth="1"/>
    <col min="8456" max="8456" width="9.125" style="465" customWidth="1"/>
    <col min="8457" max="8457" width="12" style="465" customWidth="1"/>
    <col min="8458" max="8704" width="9" style="465"/>
    <col min="8705" max="8705" width="2.75" style="465" customWidth="1"/>
    <col min="8706" max="8706" width="5" style="465" customWidth="1"/>
    <col min="8707" max="8707" width="17.75" style="465" customWidth="1"/>
    <col min="8708" max="8708" width="13.5" style="465" customWidth="1"/>
    <col min="8709" max="8709" width="40.75" style="465" customWidth="1"/>
    <col min="8710" max="8710" width="16.875" style="465" customWidth="1"/>
    <col min="8711" max="8711" width="5.75" style="465" customWidth="1"/>
    <col min="8712" max="8712" width="9.125" style="465" customWidth="1"/>
    <col min="8713" max="8713" width="12" style="465" customWidth="1"/>
    <col min="8714" max="8960" width="9" style="465"/>
    <col min="8961" max="8961" width="2.75" style="465" customWidth="1"/>
    <col min="8962" max="8962" width="5" style="465" customWidth="1"/>
    <col min="8963" max="8963" width="17.75" style="465" customWidth="1"/>
    <col min="8964" max="8964" width="13.5" style="465" customWidth="1"/>
    <col min="8965" max="8965" width="40.75" style="465" customWidth="1"/>
    <col min="8966" max="8966" width="16.875" style="465" customWidth="1"/>
    <col min="8967" max="8967" width="5.75" style="465" customWidth="1"/>
    <col min="8968" max="8968" width="9.125" style="465" customWidth="1"/>
    <col min="8969" max="8969" width="12" style="465" customWidth="1"/>
    <col min="8970" max="9216" width="9" style="465"/>
    <col min="9217" max="9217" width="2.75" style="465" customWidth="1"/>
    <col min="9218" max="9218" width="5" style="465" customWidth="1"/>
    <col min="9219" max="9219" width="17.75" style="465" customWidth="1"/>
    <col min="9220" max="9220" width="13.5" style="465" customWidth="1"/>
    <col min="9221" max="9221" width="40.75" style="465" customWidth="1"/>
    <col min="9222" max="9222" width="16.875" style="465" customWidth="1"/>
    <col min="9223" max="9223" width="5.75" style="465" customWidth="1"/>
    <col min="9224" max="9224" width="9.125" style="465" customWidth="1"/>
    <col min="9225" max="9225" width="12" style="465" customWidth="1"/>
    <col min="9226" max="9472" width="9" style="465"/>
    <col min="9473" max="9473" width="2.75" style="465" customWidth="1"/>
    <col min="9474" max="9474" width="5" style="465" customWidth="1"/>
    <col min="9475" max="9475" width="17.75" style="465" customWidth="1"/>
    <col min="9476" max="9476" width="13.5" style="465" customWidth="1"/>
    <col min="9477" max="9477" width="40.75" style="465" customWidth="1"/>
    <col min="9478" max="9478" width="16.875" style="465" customWidth="1"/>
    <col min="9479" max="9479" width="5.75" style="465" customWidth="1"/>
    <col min="9480" max="9480" width="9.125" style="465" customWidth="1"/>
    <col min="9481" max="9481" width="12" style="465" customWidth="1"/>
    <col min="9482" max="9728" width="9" style="465"/>
    <col min="9729" max="9729" width="2.75" style="465" customWidth="1"/>
    <col min="9730" max="9730" width="5" style="465" customWidth="1"/>
    <col min="9731" max="9731" width="17.75" style="465" customWidth="1"/>
    <col min="9732" max="9732" width="13.5" style="465" customWidth="1"/>
    <col min="9733" max="9733" width="40.75" style="465" customWidth="1"/>
    <col min="9734" max="9734" width="16.875" style="465" customWidth="1"/>
    <col min="9735" max="9735" width="5.75" style="465" customWidth="1"/>
    <col min="9736" max="9736" width="9.125" style="465" customWidth="1"/>
    <col min="9737" max="9737" width="12" style="465" customWidth="1"/>
    <col min="9738" max="9984" width="9" style="465"/>
    <col min="9985" max="9985" width="2.75" style="465" customWidth="1"/>
    <col min="9986" max="9986" width="5" style="465" customWidth="1"/>
    <col min="9987" max="9987" width="17.75" style="465" customWidth="1"/>
    <col min="9988" max="9988" width="13.5" style="465" customWidth="1"/>
    <col min="9989" max="9989" width="40.75" style="465" customWidth="1"/>
    <col min="9990" max="9990" width="16.875" style="465" customWidth="1"/>
    <col min="9991" max="9991" width="5.75" style="465" customWidth="1"/>
    <col min="9992" max="9992" width="9.125" style="465" customWidth="1"/>
    <col min="9993" max="9993" width="12" style="465" customWidth="1"/>
    <col min="9994" max="10240" width="9" style="465"/>
    <col min="10241" max="10241" width="2.75" style="465" customWidth="1"/>
    <col min="10242" max="10242" width="5" style="465" customWidth="1"/>
    <col min="10243" max="10243" width="17.75" style="465" customWidth="1"/>
    <col min="10244" max="10244" width="13.5" style="465" customWidth="1"/>
    <col min="10245" max="10245" width="40.75" style="465" customWidth="1"/>
    <col min="10246" max="10246" width="16.875" style="465" customWidth="1"/>
    <col min="10247" max="10247" width="5.75" style="465" customWidth="1"/>
    <col min="10248" max="10248" width="9.125" style="465" customWidth="1"/>
    <col min="10249" max="10249" width="12" style="465" customWidth="1"/>
    <col min="10250" max="10496" width="9" style="465"/>
    <col min="10497" max="10497" width="2.75" style="465" customWidth="1"/>
    <col min="10498" max="10498" width="5" style="465" customWidth="1"/>
    <col min="10499" max="10499" width="17.75" style="465" customWidth="1"/>
    <col min="10500" max="10500" width="13.5" style="465" customWidth="1"/>
    <col min="10501" max="10501" width="40.75" style="465" customWidth="1"/>
    <col min="10502" max="10502" width="16.875" style="465" customWidth="1"/>
    <col min="10503" max="10503" width="5.75" style="465" customWidth="1"/>
    <col min="10504" max="10504" width="9.125" style="465" customWidth="1"/>
    <col min="10505" max="10505" width="12" style="465" customWidth="1"/>
    <col min="10506" max="10752" width="9" style="465"/>
    <col min="10753" max="10753" width="2.75" style="465" customWidth="1"/>
    <col min="10754" max="10754" width="5" style="465" customWidth="1"/>
    <col min="10755" max="10755" width="17.75" style="465" customWidth="1"/>
    <col min="10756" max="10756" width="13.5" style="465" customWidth="1"/>
    <col min="10757" max="10757" width="40.75" style="465" customWidth="1"/>
    <col min="10758" max="10758" width="16.875" style="465" customWidth="1"/>
    <col min="10759" max="10759" width="5.75" style="465" customWidth="1"/>
    <col min="10760" max="10760" width="9.125" style="465" customWidth="1"/>
    <col min="10761" max="10761" width="12" style="465" customWidth="1"/>
    <col min="10762" max="11008" width="9" style="465"/>
    <col min="11009" max="11009" width="2.75" style="465" customWidth="1"/>
    <col min="11010" max="11010" width="5" style="465" customWidth="1"/>
    <col min="11011" max="11011" width="17.75" style="465" customWidth="1"/>
    <col min="11012" max="11012" width="13.5" style="465" customWidth="1"/>
    <col min="11013" max="11013" width="40.75" style="465" customWidth="1"/>
    <col min="11014" max="11014" width="16.875" style="465" customWidth="1"/>
    <col min="11015" max="11015" width="5.75" style="465" customWidth="1"/>
    <col min="11016" max="11016" width="9.125" style="465" customWidth="1"/>
    <col min="11017" max="11017" width="12" style="465" customWidth="1"/>
    <col min="11018" max="11264" width="9" style="465"/>
    <col min="11265" max="11265" width="2.75" style="465" customWidth="1"/>
    <col min="11266" max="11266" width="5" style="465" customWidth="1"/>
    <col min="11267" max="11267" width="17.75" style="465" customWidth="1"/>
    <col min="11268" max="11268" width="13.5" style="465" customWidth="1"/>
    <col min="11269" max="11269" width="40.75" style="465" customWidth="1"/>
    <col min="11270" max="11270" width="16.875" style="465" customWidth="1"/>
    <col min="11271" max="11271" width="5.75" style="465" customWidth="1"/>
    <col min="11272" max="11272" width="9.125" style="465" customWidth="1"/>
    <col min="11273" max="11273" width="12" style="465" customWidth="1"/>
    <col min="11274" max="11520" width="9" style="465"/>
    <col min="11521" max="11521" width="2.75" style="465" customWidth="1"/>
    <col min="11522" max="11522" width="5" style="465" customWidth="1"/>
    <col min="11523" max="11523" width="17.75" style="465" customWidth="1"/>
    <col min="11524" max="11524" width="13.5" style="465" customWidth="1"/>
    <col min="11525" max="11525" width="40.75" style="465" customWidth="1"/>
    <col min="11526" max="11526" width="16.875" style="465" customWidth="1"/>
    <col min="11527" max="11527" width="5.75" style="465" customWidth="1"/>
    <col min="11528" max="11528" width="9.125" style="465" customWidth="1"/>
    <col min="11529" max="11529" width="12" style="465" customWidth="1"/>
    <col min="11530" max="11776" width="9" style="465"/>
    <col min="11777" max="11777" width="2.75" style="465" customWidth="1"/>
    <col min="11778" max="11778" width="5" style="465" customWidth="1"/>
    <col min="11779" max="11779" width="17.75" style="465" customWidth="1"/>
    <col min="11780" max="11780" width="13.5" style="465" customWidth="1"/>
    <col min="11781" max="11781" width="40.75" style="465" customWidth="1"/>
    <col min="11782" max="11782" width="16.875" style="465" customWidth="1"/>
    <col min="11783" max="11783" width="5.75" style="465" customWidth="1"/>
    <col min="11784" max="11784" width="9.125" style="465" customWidth="1"/>
    <col min="11785" max="11785" width="12" style="465" customWidth="1"/>
    <col min="11786" max="12032" width="9" style="465"/>
    <col min="12033" max="12033" width="2.75" style="465" customWidth="1"/>
    <col min="12034" max="12034" width="5" style="465" customWidth="1"/>
    <col min="12035" max="12035" width="17.75" style="465" customWidth="1"/>
    <col min="12036" max="12036" width="13.5" style="465" customWidth="1"/>
    <col min="12037" max="12037" width="40.75" style="465" customWidth="1"/>
    <col min="12038" max="12038" width="16.875" style="465" customWidth="1"/>
    <col min="12039" max="12039" width="5.75" style="465" customWidth="1"/>
    <col min="12040" max="12040" width="9.125" style="465" customWidth="1"/>
    <col min="12041" max="12041" width="12" style="465" customWidth="1"/>
    <col min="12042" max="12288" width="9" style="465"/>
    <col min="12289" max="12289" width="2.75" style="465" customWidth="1"/>
    <col min="12290" max="12290" width="5" style="465" customWidth="1"/>
    <col min="12291" max="12291" width="17.75" style="465" customWidth="1"/>
    <col min="12292" max="12292" width="13.5" style="465" customWidth="1"/>
    <col min="12293" max="12293" width="40.75" style="465" customWidth="1"/>
    <col min="12294" max="12294" width="16.875" style="465" customWidth="1"/>
    <col min="12295" max="12295" width="5.75" style="465" customWidth="1"/>
    <col min="12296" max="12296" width="9.125" style="465" customWidth="1"/>
    <col min="12297" max="12297" width="12" style="465" customWidth="1"/>
    <col min="12298" max="12544" width="9" style="465"/>
    <col min="12545" max="12545" width="2.75" style="465" customWidth="1"/>
    <col min="12546" max="12546" width="5" style="465" customWidth="1"/>
    <col min="12547" max="12547" width="17.75" style="465" customWidth="1"/>
    <col min="12548" max="12548" width="13.5" style="465" customWidth="1"/>
    <col min="12549" max="12549" width="40.75" style="465" customWidth="1"/>
    <col min="12550" max="12550" width="16.875" style="465" customWidth="1"/>
    <col min="12551" max="12551" width="5.75" style="465" customWidth="1"/>
    <col min="12552" max="12552" width="9.125" style="465" customWidth="1"/>
    <col min="12553" max="12553" width="12" style="465" customWidth="1"/>
    <col min="12554" max="12800" width="9" style="465"/>
    <col min="12801" max="12801" width="2.75" style="465" customWidth="1"/>
    <col min="12802" max="12802" width="5" style="465" customWidth="1"/>
    <col min="12803" max="12803" width="17.75" style="465" customWidth="1"/>
    <col min="12804" max="12804" width="13.5" style="465" customWidth="1"/>
    <col min="12805" max="12805" width="40.75" style="465" customWidth="1"/>
    <col min="12806" max="12806" width="16.875" style="465" customWidth="1"/>
    <col min="12807" max="12807" width="5.75" style="465" customWidth="1"/>
    <col min="12808" max="12808" width="9.125" style="465" customWidth="1"/>
    <col min="12809" max="12809" width="12" style="465" customWidth="1"/>
    <col min="12810" max="13056" width="9" style="465"/>
    <col min="13057" max="13057" width="2.75" style="465" customWidth="1"/>
    <col min="13058" max="13058" width="5" style="465" customWidth="1"/>
    <col min="13059" max="13059" width="17.75" style="465" customWidth="1"/>
    <col min="13060" max="13060" width="13.5" style="465" customWidth="1"/>
    <col min="13061" max="13061" width="40.75" style="465" customWidth="1"/>
    <col min="13062" max="13062" width="16.875" style="465" customWidth="1"/>
    <col min="13063" max="13063" width="5.75" style="465" customWidth="1"/>
    <col min="13064" max="13064" width="9.125" style="465" customWidth="1"/>
    <col min="13065" max="13065" width="12" style="465" customWidth="1"/>
    <col min="13066" max="13312" width="9" style="465"/>
    <col min="13313" max="13313" width="2.75" style="465" customWidth="1"/>
    <col min="13314" max="13314" width="5" style="465" customWidth="1"/>
    <col min="13315" max="13315" width="17.75" style="465" customWidth="1"/>
    <col min="13316" max="13316" width="13.5" style="465" customWidth="1"/>
    <col min="13317" max="13317" width="40.75" style="465" customWidth="1"/>
    <col min="13318" max="13318" width="16.875" style="465" customWidth="1"/>
    <col min="13319" max="13319" width="5.75" style="465" customWidth="1"/>
    <col min="13320" max="13320" width="9.125" style="465" customWidth="1"/>
    <col min="13321" max="13321" width="12" style="465" customWidth="1"/>
    <col min="13322" max="13568" width="9" style="465"/>
    <col min="13569" max="13569" width="2.75" style="465" customWidth="1"/>
    <col min="13570" max="13570" width="5" style="465" customWidth="1"/>
    <col min="13571" max="13571" width="17.75" style="465" customWidth="1"/>
    <col min="13572" max="13572" width="13.5" style="465" customWidth="1"/>
    <col min="13573" max="13573" width="40.75" style="465" customWidth="1"/>
    <col min="13574" max="13574" width="16.875" style="465" customWidth="1"/>
    <col min="13575" max="13575" width="5.75" style="465" customWidth="1"/>
    <col min="13576" max="13576" width="9.125" style="465" customWidth="1"/>
    <col min="13577" max="13577" width="12" style="465" customWidth="1"/>
    <col min="13578" max="13824" width="9" style="465"/>
    <col min="13825" max="13825" width="2.75" style="465" customWidth="1"/>
    <col min="13826" max="13826" width="5" style="465" customWidth="1"/>
    <col min="13827" max="13827" width="17.75" style="465" customWidth="1"/>
    <col min="13828" max="13828" width="13.5" style="465" customWidth="1"/>
    <col min="13829" max="13829" width="40.75" style="465" customWidth="1"/>
    <col min="13830" max="13830" width="16.875" style="465" customWidth="1"/>
    <col min="13831" max="13831" width="5.75" style="465" customWidth="1"/>
    <col min="13832" max="13832" width="9.125" style="465" customWidth="1"/>
    <col min="13833" max="13833" width="12" style="465" customWidth="1"/>
    <col min="13834" max="14080" width="9" style="465"/>
    <col min="14081" max="14081" width="2.75" style="465" customWidth="1"/>
    <col min="14082" max="14082" width="5" style="465" customWidth="1"/>
    <col min="14083" max="14083" width="17.75" style="465" customWidth="1"/>
    <col min="14084" max="14084" width="13.5" style="465" customWidth="1"/>
    <col min="14085" max="14085" width="40.75" style="465" customWidth="1"/>
    <col min="14086" max="14086" width="16.875" style="465" customWidth="1"/>
    <col min="14087" max="14087" width="5.75" style="465" customWidth="1"/>
    <col min="14088" max="14088" width="9.125" style="465" customWidth="1"/>
    <col min="14089" max="14089" width="12" style="465" customWidth="1"/>
    <col min="14090" max="14336" width="9" style="465"/>
    <col min="14337" max="14337" width="2.75" style="465" customWidth="1"/>
    <col min="14338" max="14338" width="5" style="465" customWidth="1"/>
    <col min="14339" max="14339" width="17.75" style="465" customWidth="1"/>
    <col min="14340" max="14340" width="13.5" style="465" customWidth="1"/>
    <col min="14341" max="14341" width="40.75" style="465" customWidth="1"/>
    <col min="14342" max="14342" width="16.875" style="465" customWidth="1"/>
    <col min="14343" max="14343" width="5.75" style="465" customWidth="1"/>
    <col min="14344" max="14344" width="9.125" style="465" customWidth="1"/>
    <col min="14345" max="14345" width="12" style="465" customWidth="1"/>
    <col min="14346" max="14592" width="9" style="465"/>
    <col min="14593" max="14593" width="2.75" style="465" customWidth="1"/>
    <col min="14594" max="14594" width="5" style="465" customWidth="1"/>
    <col min="14595" max="14595" width="17.75" style="465" customWidth="1"/>
    <col min="14596" max="14596" width="13.5" style="465" customWidth="1"/>
    <col min="14597" max="14597" width="40.75" style="465" customWidth="1"/>
    <col min="14598" max="14598" width="16.875" style="465" customWidth="1"/>
    <col min="14599" max="14599" width="5.75" style="465" customWidth="1"/>
    <col min="14600" max="14600" width="9.125" style="465" customWidth="1"/>
    <col min="14601" max="14601" width="12" style="465" customWidth="1"/>
    <col min="14602" max="14848" width="9" style="465"/>
    <col min="14849" max="14849" width="2.75" style="465" customWidth="1"/>
    <col min="14850" max="14850" width="5" style="465" customWidth="1"/>
    <col min="14851" max="14851" width="17.75" style="465" customWidth="1"/>
    <col min="14852" max="14852" width="13.5" style="465" customWidth="1"/>
    <col min="14853" max="14853" width="40.75" style="465" customWidth="1"/>
    <col min="14854" max="14854" width="16.875" style="465" customWidth="1"/>
    <col min="14855" max="14855" width="5.75" style="465" customWidth="1"/>
    <col min="14856" max="14856" width="9.125" style="465" customWidth="1"/>
    <col min="14857" max="14857" width="12" style="465" customWidth="1"/>
    <col min="14858" max="15104" width="9" style="465"/>
    <col min="15105" max="15105" width="2.75" style="465" customWidth="1"/>
    <col min="15106" max="15106" width="5" style="465" customWidth="1"/>
    <col min="15107" max="15107" width="17.75" style="465" customWidth="1"/>
    <col min="15108" max="15108" width="13.5" style="465" customWidth="1"/>
    <col min="15109" max="15109" width="40.75" style="465" customWidth="1"/>
    <col min="15110" max="15110" width="16.875" style="465" customWidth="1"/>
    <col min="15111" max="15111" width="5.75" style="465" customWidth="1"/>
    <col min="15112" max="15112" width="9.125" style="465" customWidth="1"/>
    <col min="15113" max="15113" width="12" style="465" customWidth="1"/>
    <col min="15114" max="15360" width="9" style="465"/>
    <col min="15361" max="15361" width="2.75" style="465" customWidth="1"/>
    <col min="15362" max="15362" width="5" style="465" customWidth="1"/>
    <col min="15363" max="15363" width="17.75" style="465" customWidth="1"/>
    <col min="15364" max="15364" width="13.5" style="465" customWidth="1"/>
    <col min="15365" max="15365" width="40.75" style="465" customWidth="1"/>
    <col min="15366" max="15366" width="16.875" style="465" customWidth="1"/>
    <col min="15367" max="15367" width="5.75" style="465" customWidth="1"/>
    <col min="15368" max="15368" width="9.125" style="465" customWidth="1"/>
    <col min="15369" max="15369" width="12" style="465" customWidth="1"/>
    <col min="15370" max="15616" width="9" style="465"/>
    <col min="15617" max="15617" width="2.75" style="465" customWidth="1"/>
    <col min="15618" max="15618" width="5" style="465" customWidth="1"/>
    <col min="15619" max="15619" width="17.75" style="465" customWidth="1"/>
    <col min="15620" max="15620" width="13.5" style="465" customWidth="1"/>
    <col min="15621" max="15621" width="40.75" style="465" customWidth="1"/>
    <col min="15622" max="15622" width="16.875" style="465" customWidth="1"/>
    <col min="15623" max="15623" width="5.75" style="465" customWidth="1"/>
    <col min="15624" max="15624" width="9.125" style="465" customWidth="1"/>
    <col min="15625" max="15625" width="12" style="465" customWidth="1"/>
    <col min="15626" max="15872" width="9" style="465"/>
    <col min="15873" max="15873" width="2.75" style="465" customWidth="1"/>
    <col min="15874" max="15874" width="5" style="465" customWidth="1"/>
    <col min="15875" max="15875" width="17.75" style="465" customWidth="1"/>
    <col min="15876" max="15876" width="13.5" style="465" customWidth="1"/>
    <col min="15877" max="15877" width="40.75" style="465" customWidth="1"/>
    <col min="15878" max="15878" width="16.875" style="465" customWidth="1"/>
    <col min="15879" max="15879" width="5.75" style="465" customWidth="1"/>
    <col min="15880" max="15880" width="9.125" style="465" customWidth="1"/>
    <col min="15881" max="15881" width="12" style="465" customWidth="1"/>
    <col min="15882" max="16128" width="9" style="465"/>
    <col min="16129" max="16129" width="2.75" style="465" customWidth="1"/>
    <col min="16130" max="16130" width="5" style="465" customWidth="1"/>
    <col min="16131" max="16131" width="17.75" style="465" customWidth="1"/>
    <col min="16132" max="16132" width="13.5" style="465" customWidth="1"/>
    <col min="16133" max="16133" width="40.75" style="465" customWidth="1"/>
    <col min="16134" max="16134" width="16.875" style="465" customWidth="1"/>
    <col min="16135" max="16135" width="5.75" style="465" customWidth="1"/>
    <col min="16136" max="16136" width="9.125" style="465" customWidth="1"/>
    <col min="16137" max="16137" width="12" style="465" customWidth="1"/>
    <col min="16138" max="16384" width="9" style="465"/>
  </cols>
  <sheetData>
    <row r="1" spans="1:6" ht="15.75" customHeight="1">
      <c r="F1" s="466"/>
    </row>
    <row r="2" spans="1:6" ht="21" customHeight="1">
      <c r="A2" s="467"/>
      <c r="B2" s="900" t="s">
        <v>358</v>
      </c>
      <c r="C2" s="900"/>
      <c r="D2" s="900"/>
      <c r="E2" s="900"/>
      <c r="F2" s="900"/>
    </row>
    <row r="3" spans="1:6" ht="20.25" customHeight="1">
      <c r="A3" s="467"/>
      <c r="B3" s="467"/>
      <c r="C3" s="467"/>
      <c r="D3" s="468" t="s">
        <v>353</v>
      </c>
      <c r="E3" s="468">
        <f>入力表!C12</f>
        <v>0</v>
      </c>
    </row>
    <row r="4" spans="1:6" ht="35.25" customHeight="1">
      <c r="A4" s="467"/>
      <c r="B4" s="467" t="s">
        <v>359</v>
      </c>
      <c r="C4" s="467"/>
      <c r="D4" s="467"/>
      <c r="E4" s="470"/>
      <c r="F4" s="470"/>
    </row>
    <row r="5" spans="1:6" ht="25.5" customHeight="1">
      <c r="A5" s="467"/>
      <c r="B5" s="467"/>
      <c r="C5" s="471">
        <f>入力表!Q6</f>
        <v>0</v>
      </c>
      <c r="D5" s="467" t="s">
        <v>360</v>
      </c>
      <c r="E5" s="472"/>
      <c r="F5" s="473"/>
    </row>
    <row r="6" spans="1:6" ht="19.5" customHeight="1">
      <c r="A6" s="467"/>
      <c r="B6" s="468"/>
      <c r="C6" s="467"/>
      <c r="D6" s="467"/>
      <c r="E6" s="472"/>
      <c r="F6" s="473"/>
    </row>
    <row r="7" spans="1:6" ht="27.75" customHeight="1">
      <c r="B7" s="467" t="s">
        <v>368</v>
      </c>
    </row>
    <row r="8" spans="1:6" ht="17.25" customHeight="1">
      <c r="B8" s="901" t="s">
        <v>234</v>
      </c>
      <c r="C8" s="903" t="s">
        <v>361</v>
      </c>
      <c r="D8" s="904"/>
      <c r="E8" s="905"/>
      <c r="F8" s="906" t="s">
        <v>362</v>
      </c>
    </row>
    <row r="9" spans="1:6" ht="17.25" customHeight="1" thickBot="1">
      <c r="B9" s="902"/>
      <c r="C9" s="474" t="s">
        <v>58</v>
      </c>
      <c r="D9" s="475" t="s">
        <v>363</v>
      </c>
      <c r="E9" s="476" t="s">
        <v>364</v>
      </c>
      <c r="F9" s="907"/>
    </row>
    <row r="10" spans="1:6" ht="18" customHeight="1" thickTop="1">
      <c r="B10" s="477">
        <v>1</v>
      </c>
      <c r="C10" s="478"/>
      <c r="D10" s="479"/>
      <c r="E10" s="480"/>
      <c r="F10" s="573"/>
    </row>
    <row r="11" spans="1:6" ht="18" customHeight="1">
      <c r="B11" s="481">
        <v>2</v>
      </c>
      <c r="C11" s="482"/>
      <c r="D11" s="483"/>
      <c r="E11" s="484"/>
      <c r="F11" s="485"/>
    </row>
    <row r="12" spans="1:6" ht="18" customHeight="1">
      <c r="B12" s="481">
        <v>3</v>
      </c>
      <c r="C12" s="482"/>
      <c r="D12" s="483"/>
      <c r="E12" s="484"/>
      <c r="F12" s="485"/>
    </row>
    <row r="13" spans="1:6" ht="18" customHeight="1">
      <c r="B13" s="481">
        <v>4</v>
      </c>
      <c r="C13" s="482"/>
      <c r="D13" s="483"/>
      <c r="E13" s="484"/>
      <c r="F13" s="485"/>
    </row>
    <row r="14" spans="1:6" ht="18" customHeight="1">
      <c r="B14" s="481">
        <v>5</v>
      </c>
      <c r="C14" s="482"/>
      <c r="D14" s="483"/>
      <c r="E14" s="484"/>
      <c r="F14" s="485"/>
    </row>
    <row r="15" spans="1:6" ht="18" customHeight="1">
      <c r="B15" s="481">
        <v>6</v>
      </c>
      <c r="C15" s="482"/>
      <c r="D15" s="483"/>
      <c r="E15" s="484"/>
      <c r="F15" s="485"/>
    </row>
    <row r="16" spans="1:6" ht="18" customHeight="1">
      <c r="B16" s="481">
        <v>7</v>
      </c>
      <c r="C16" s="482"/>
      <c r="D16" s="483"/>
      <c r="E16" s="484"/>
      <c r="F16" s="485"/>
    </row>
    <row r="17" spans="2:6" ht="18" customHeight="1">
      <c r="B17" s="481">
        <v>8</v>
      </c>
      <c r="C17" s="482"/>
      <c r="D17" s="483"/>
      <c r="E17" s="484"/>
      <c r="F17" s="485"/>
    </row>
    <row r="18" spans="2:6" ht="18" customHeight="1">
      <c r="B18" s="481">
        <v>9</v>
      </c>
      <c r="C18" s="482"/>
      <c r="D18" s="483"/>
      <c r="E18" s="484"/>
      <c r="F18" s="485"/>
    </row>
    <row r="19" spans="2:6" ht="18" customHeight="1">
      <c r="B19" s="481">
        <v>10</v>
      </c>
      <c r="C19" s="482"/>
      <c r="D19" s="483"/>
      <c r="E19" s="484"/>
      <c r="F19" s="485"/>
    </row>
    <row r="20" spans="2:6" ht="18" customHeight="1">
      <c r="B20" s="481">
        <v>11</v>
      </c>
      <c r="C20" s="482"/>
      <c r="D20" s="483"/>
      <c r="E20" s="484"/>
      <c r="F20" s="485"/>
    </row>
    <row r="21" spans="2:6" ht="18" customHeight="1">
      <c r="B21" s="481">
        <v>12</v>
      </c>
      <c r="C21" s="482"/>
      <c r="D21" s="483"/>
      <c r="E21" s="484"/>
      <c r="F21" s="485"/>
    </row>
    <row r="22" spans="2:6" ht="18" customHeight="1">
      <c r="B22" s="481">
        <v>13</v>
      </c>
      <c r="C22" s="482"/>
      <c r="D22" s="483"/>
      <c r="E22" s="484"/>
      <c r="F22" s="485"/>
    </row>
    <row r="23" spans="2:6" ht="18" customHeight="1">
      <c r="B23" s="481">
        <v>14</v>
      </c>
      <c r="C23" s="482"/>
      <c r="D23" s="483"/>
      <c r="E23" s="484"/>
      <c r="F23" s="485"/>
    </row>
    <row r="24" spans="2:6" ht="18" customHeight="1" thickBot="1">
      <c r="B24" s="486">
        <v>15</v>
      </c>
      <c r="C24" s="487"/>
      <c r="D24" s="488"/>
      <c r="E24" s="489"/>
      <c r="F24" s="490"/>
    </row>
    <row r="25" spans="2:6" ht="18" customHeight="1" thickTop="1">
      <c r="B25" s="908" t="s">
        <v>365</v>
      </c>
      <c r="C25" s="778"/>
      <c r="D25" s="778"/>
      <c r="E25" s="909"/>
      <c r="F25" s="530">
        <f>SUM(F10:F24)</f>
        <v>0</v>
      </c>
    </row>
    <row r="26" spans="2:6" ht="18" customHeight="1">
      <c r="B26" s="897" t="s">
        <v>366</v>
      </c>
      <c r="C26" s="898"/>
      <c r="D26" s="898"/>
      <c r="E26" s="899"/>
      <c r="F26" s="531">
        <f>ROUNDDOWN(F25*0.1,0)</f>
        <v>0</v>
      </c>
    </row>
    <row r="27" spans="2:6" ht="18" customHeight="1">
      <c r="B27" s="897" t="s">
        <v>367</v>
      </c>
      <c r="C27" s="898"/>
      <c r="D27" s="898"/>
      <c r="E27" s="899"/>
      <c r="F27" s="531">
        <f>SUM(F25:F26)</f>
        <v>0</v>
      </c>
    </row>
    <row r="28" spans="2:6" ht="26.25" customHeight="1"/>
    <row r="29" spans="2:6" ht="25.5" customHeight="1">
      <c r="B29" s="467" t="s">
        <v>548</v>
      </c>
    </row>
    <row r="30" spans="2:6" ht="9" customHeight="1">
      <c r="B30" s="467"/>
    </row>
    <row r="31" spans="2:6" ht="27" customHeight="1">
      <c r="B31" s="491"/>
      <c r="C31" s="492">
        <f>IF(入力表!I6=1,ROUND(F25/12,0),ROUND(F25/24,0))</f>
        <v>0</v>
      </c>
      <c r="D31" s="493"/>
      <c r="E31" s="465" t="s">
        <v>453</v>
      </c>
    </row>
    <row r="32" spans="2:6" ht="8.25" customHeight="1"/>
  </sheetData>
  <mergeCells count="7">
    <mergeCell ref="B27:E27"/>
    <mergeCell ref="B2:F2"/>
    <mergeCell ref="B8:B9"/>
    <mergeCell ref="C8:E8"/>
    <mergeCell ref="F8:F9"/>
    <mergeCell ref="B25:E25"/>
    <mergeCell ref="B26:E26"/>
  </mergeCells>
  <phoneticPr fontId="2"/>
  <printOptions horizontalCentered="1"/>
  <pageMargins left="0.19685039370078741" right="0.19685039370078741"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DB</vt:lpstr>
      <vt:lpstr>入力表</vt:lpstr>
      <vt:lpstr>1.実施施設概要等</vt:lpstr>
      <vt:lpstr>2.訓練の概要</vt:lpstr>
      <vt:lpstr>3.講師名簿（要件①又は②の場合）</vt:lpstr>
      <vt:lpstr>3.講師名簿 (要件③又は④の場合)</vt:lpstr>
      <vt:lpstr>4.就職実績</vt:lpstr>
      <vt:lpstr>5.訓練カリキュラム</vt:lpstr>
      <vt:lpstr>6.委託費内訳</vt:lpstr>
      <vt:lpstr>7.就職支援概要・カリキュラム</vt:lpstr>
      <vt:lpstr>8.就職担当名簿</vt:lpstr>
      <vt:lpstr>９.オンライン環境等</vt:lpstr>
      <vt:lpstr>10.入校生自己負担額内訳</vt:lpstr>
      <vt:lpstr>11.ﾌﾟﾚｾﾞﾝﾃｰｼｮﾝｼｰﾄ</vt:lpstr>
      <vt:lpstr>12.その他添付資料</vt:lpstr>
      <vt:lpstr>'1.実施施設概要等'!Print_Area</vt:lpstr>
      <vt:lpstr>'11.ﾌﾟﾚｾﾞﾝﾃｰｼｮﾝｼｰﾄ'!Print_Area</vt:lpstr>
      <vt:lpstr>'12.その他添付資料'!Print_Area</vt:lpstr>
      <vt:lpstr>'2.訓練の概要'!Print_Area</vt:lpstr>
      <vt:lpstr>'3.講師名簿 (要件③又は④の場合)'!Print_Area</vt:lpstr>
      <vt:lpstr>'3.講師名簿（要件①又は②の場合）'!Print_Area</vt:lpstr>
      <vt:lpstr>'4.就職実績'!Print_Area</vt:lpstr>
      <vt:lpstr>'5.訓練カリキュラム'!Print_Area</vt:lpstr>
      <vt:lpstr>'8.就職担当名簿'!Print_Area</vt:lpstr>
      <vt:lpstr>'９.オンライン環境等'!Print_Area</vt:lpstr>
      <vt:lpstr>入力表!Print_Area</vt:lpstr>
      <vt:lpstr>'5.訓練カリキュラム'!Print_Titles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2021-09-02T06:31:03Z</cp:lastPrinted>
  <dcterms:created xsi:type="dcterms:W3CDTF">2002-03-05T01:29:04Z</dcterms:created>
  <dcterms:modified xsi:type="dcterms:W3CDTF">2021-10-05T07:10:48Z</dcterms:modified>
</cp:coreProperties>
</file>