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drawings/drawing1.xml" ContentType="application/vnd.openxmlformats-officedocument.drawing+xml"/>
  <Override PartName="/xl/comments6.xml" ContentType="application/vnd.openxmlformats-officedocument.spreadsheetml.comments+xml"/>
  <Override PartName="/xl/drawings/drawing2.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oc211.bsv.sanro.tocho.local\64508雇用就業部能力開発課公共訓練担当・就業促進担当\公共訓練担当・就業促進担当\302 長期・都委託提案募集\R6年度（R7業者決定）\200_ 提案募集準備\３専門人材\HPアップ用\"/>
    </mc:Choice>
  </mc:AlternateContent>
  <bookViews>
    <workbookView xWindow="5952" yWindow="0" windowWidth="23040" windowHeight="7440" tabRatio="851"/>
  </bookViews>
  <sheets>
    <sheet name="1-1.契約者の概要等" sheetId="1" r:id="rId1"/>
    <sheet name="1-2　実施施設の概要等" sheetId="39" r:id="rId2"/>
    <sheet name="1-3　実施施設の概要等（異なる建物）" sheetId="42" r:id="rId3"/>
    <sheet name="2.訓練の概要" sheetId="4" r:id="rId4"/>
    <sheet name="3.講師名簿" sheetId="15" r:id="rId5"/>
    <sheet name="4.就職実績" sheetId="32" r:id="rId6"/>
    <sheet name="5.訓練カリキュラム" sheetId="20" r:id="rId7"/>
    <sheet name="6.委託費内訳" sheetId="34" r:id="rId8"/>
    <sheet name="7.就職支援概要・カリキュラム" sheetId="21" r:id="rId9"/>
    <sheet name="8.就職担当名簿" sheetId="22" r:id="rId10"/>
    <sheet name="９.オンライン環境等" sheetId="35" r:id="rId11"/>
    <sheet name="10.入校生自己負担額内訳" sheetId="38" r:id="rId12"/>
    <sheet name="11.ﾌﾟﾚｾﾞﾝﾃｰｼｮﾝｼｰﾄ" sheetId="28" r:id="rId13"/>
    <sheet name="12.募集案内原稿 " sheetId="43" r:id="rId14"/>
    <sheet name="【入力しないでください】DB" sheetId="44" r:id="rId15"/>
  </sheets>
  <definedNames>
    <definedName name="_xlnm.Print_Area" localSheetId="11">'10.入校生自己負担額内訳'!$A$1:$G$49</definedName>
    <definedName name="_xlnm.Print_Area" localSheetId="12">'11.ﾌﾟﾚｾﾞﾝﾃｰｼｮﾝｼｰﾄ'!$A$1:$AA$19</definedName>
    <definedName name="_xlnm.Print_Area" localSheetId="0">'1-1.契約者の概要等'!$A$1:$E$58</definedName>
    <definedName name="_xlnm.Print_Area" localSheetId="1">'1-2　実施施設の概要等'!$A$1:$J$53</definedName>
    <definedName name="_xlnm.Print_Area" localSheetId="13">'12.募集案内原稿 '!$A$1:$I$35</definedName>
    <definedName name="_xlnm.Print_Area" localSheetId="2">'1-3　実施施設の概要等（異なる建物）'!$A$1:$J$47</definedName>
    <definedName name="_xlnm.Print_Area" localSheetId="3">'2.訓練の概要'!$A$1:$E$56</definedName>
    <definedName name="_xlnm.Print_Area" localSheetId="4">'3.講師名簿'!$A$1:$L$44</definedName>
    <definedName name="_xlnm.Print_Area" localSheetId="5">'4.就職実績'!$A$1:$L$15</definedName>
    <definedName name="_xlnm.Print_Area" localSheetId="6">'5.訓練カリキュラム'!$A$1:$G$56</definedName>
    <definedName name="_xlnm.Print_Area" localSheetId="7">'6.委託費内訳'!$A$1:$G$31</definedName>
    <definedName name="_xlnm.Print_Area" localSheetId="8">'7.就職支援概要・カリキュラム'!$A$1:$F$43</definedName>
    <definedName name="_xlnm.Print_Area" localSheetId="9">'8.就職担当名簿'!$A$1:$M$17</definedName>
    <definedName name="_xlnm.Print_Area" localSheetId="10">'９.オンライン環境等'!$A$1:$E$12</definedName>
    <definedName name="_xlnm.Print_Titles" localSheetId="6">'5.訓練カリキュラム'!$4:$10</definedName>
  </definedNames>
  <calcPr calcId="162913"/>
</workbook>
</file>

<file path=xl/calcChain.xml><?xml version="1.0" encoding="utf-8"?>
<calcChain xmlns="http://schemas.openxmlformats.org/spreadsheetml/2006/main">
  <c r="AA4" i="44" l="1"/>
  <c r="Z4" i="44"/>
  <c r="Y4" i="44"/>
  <c r="F32" i="20" l="1"/>
  <c r="C3" i="22" l="1"/>
  <c r="D17" i="22"/>
  <c r="FB4" i="44" l="1"/>
  <c r="D21" i="4"/>
  <c r="B15" i="43" l="1"/>
  <c r="B11" i="43"/>
  <c r="B9" i="43"/>
  <c r="D6" i="4" l="1"/>
  <c r="HY4" i="44"/>
  <c r="B23" i="43" l="1"/>
  <c r="HN4" i="44" l="1"/>
  <c r="CP4" i="44"/>
  <c r="CK4" i="44"/>
  <c r="CI4" i="44"/>
  <c r="CG4" i="44"/>
  <c r="I17" i="22"/>
  <c r="D10" i="21" s="1"/>
  <c r="BA4" i="44" l="1"/>
  <c r="F45" i="38"/>
  <c r="F25" i="38"/>
  <c r="EE4" i="44" l="1"/>
  <c r="DB4" i="44"/>
  <c r="AY4" i="44"/>
  <c r="J26" i="15" l="1"/>
  <c r="I26" i="15"/>
  <c r="GT4" i="44" s="1"/>
  <c r="GU4" i="44"/>
  <c r="AP4" i="44" l="1"/>
  <c r="AL4" i="44"/>
  <c r="AH4" i="44"/>
  <c r="AD4" i="44"/>
  <c r="IP4" i="44" l="1"/>
  <c r="IO4" i="44"/>
  <c r="IN4" i="44"/>
  <c r="IM4" i="44"/>
  <c r="IL4" i="44"/>
  <c r="IH4" i="44"/>
  <c r="IG4" i="44"/>
  <c r="IF4" i="44"/>
  <c r="IE4" i="44"/>
  <c r="ID4" i="44"/>
  <c r="IC4" i="44"/>
  <c r="IB4" i="44"/>
  <c r="IA4" i="44"/>
  <c r="HZ4" i="44"/>
  <c r="HX4" i="44"/>
  <c r="HW4" i="44"/>
  <c r="HV4" i="44"/>
  <c r="HU4" i="44"/>
  <c r="HT4" i="44"/>
  <c r="HS4" i="44"/>
  <c r="HR4" i="44"/>
  <c r="HQ4" i="44"/>
  <c r="HP4" i="44"/>
  <c r="HI4" i="44"/>
  <c r="HH4" i="44"/>
  <c r="GO4" i="44"/>
  <c r="GN4" i="44"/>
  <c r="GM4" i="44"/>
  <c r="GL4" i="44"/>
  <c r="GK4" i="44"/>
  <c r="GJ4" i="44"/>
  <c r="GI4" i="44"/>
  <c r="GH4" i="44"/>
  <c r="GG4" i="44"/>
  <c r="GF4" i="44"/>
  <c r="GE4" i="44"/>
  <c r="GD4" i="44"/>
  <c r="GC4" i="44"/>
  <c r="GB4" i="44"/>
  <c r="GA4" i="44"/>
  <c r="FZ4" i="44"/>
  <c r="FY4" i="44"/>
  <c r="FX4" i="44"/>
  <c r="FW4" i="44"/>
  <c r="FV4" i="44"/>
  <c r="FU4" i="44"/>
  <c r="FT4" i="44"/>
  <c r="FS4" i="44"/>
  <c r="FR4" i="44"/>
  <c r="FQ4" i="44"/>
  <c r="FP4" i="44"/>
  <c r="FO4" i="44"/>
  <c r="FN4" i="44"/>
  <c r="FM4" i="44"/>
  <c r="FL4" i="44"/>
  <c r="FG4" i="44"/>
  <c r="FF4" i="44"/>
  <c r="FE4" i="44"/>
  <c r="FD4" i="44"/>
  <c r="FC4" i="44"/>
  <c r="EH4" i="4"/>
  <c r="ER4" i="44"/>
  <c r="EQ4" i="44"/>
  <c r="EP4" i="44"/>
  <c r="EO4" i="44"/>
  <c r="EN4" i="44"/>
  <c r="EM4" i="44"/>
  <c r="EL4" i="44"/>
  <c r="EK4" i="44"/>
  <c r="EJ4" i="44"/>
  <c r="EI4" i="44"/>
  <c r="EH4" i="44"/>
  <c r="EG4" i="44"/>
  <c r="EF4" i="44"/>
  <c r="ED4" i="44"/>
  <c r="EC4" i="44"/>
  <c r="EB4" i="44"/>
  <c r="EA4" i="44"/>
  <c r="DZ4" i="44"/>
  <c r="DY4" i="44"/>
  <c r="DX4" i="44"/>
  <c r="DW4" i="44"/>
  <c r="DV4" i="44"/>
  <c r="DU4" i="44"/>
  <c r="DT4" i="44"/>
  <c r="DS4" i="44"/>
  <c r="DR4" i="44"/>
  <c r="DQ4" i="44"/>
  <c r="DP4" i="44"/>
  <c r="DO4" i="44"/>
  <c r="DN4" i="44"/>
  <c r="DM4" i="44"/>
  <c r="DL4" i="44"/>
  <c r="DK4" i="44"/>
  <c r="DJ4" i="44"/>
  <c r="DI4" i="44"/>
  <c r="DH4" i="44"/>
  <c r="DG4" i="44"/>
  <c r="DF4" i="44"/>
  <c r="DE4" i="44"/>
  <c r="DD4" i="44"/>
  <c r="DC4" i="44"/>
  <c r="DA4" i="44"/>
  <c r="CZ4" i="44"/>
  <c r="CY4" i="44"/>
  <c r="CX4" i="44"/>
  <c r="CW4" i="44"/>
  <c r="CV4" i="44"/>
  <c r="CU4" i="44"/>
  <c r="CT4" i="44"/>
  <c r="CS4" i="44"/>
  <c r="CR4" i="44"/>
  <c r="CQ4" i="44"/>
  <c r="CO4" i="44"/>
  <c r="CN4" i="44"/>
  <c r="CM4" i="44"/>
  <c r="CL4" i="44"/>
  <c r="CJ4" i="44"/>
  <c r="CH4" i="44"/>
  <c r="CF4" i="44"/>
  <c r="CE4" i="44"/>
  <c r="CD4" i="44"/>
  <c r="CC4" i="44"/>
  <c r="CB4" i="44"/>
  <c r="CA4" i="44"/>
  <c r="BZ4" i="44"/>
  <c r="BY4" i="44"/>
  <c r="BX4" i="44"/>
  <c r="BW4" i="44"/>
  <c r="BV4" i="44"/>
  <c r="BU4" i="44"/>
  <c r="BT4" i="44"/>
  <c r="BS4" i="44"/>
  <c r="BR4" i="44"/>
  <c r="BQ4" i="44"/>
  <c r="BP4" i="44"/>
  <c r="BO4" i="44"/>
  <c r="BN4" i="44"/>
  <c r="BM4" i="44"/>
  <c r="BL4" i="44"/>
  <c r="BK4" i="44"/>
  <c r="BJ4" i="44"/>
  <c r="BI4" i="44"/>
  <c r="BH4" i="44"/>
  <c r="BG4" i="44"/>
  <c r="BF4" i="44"/>
  <c r="BE4" i="44"/>
  <c r="BD4" i="44"/>
  <c r="BC4" i="44"/>
  <c r="BB4" i="44"/>
  <c r="AZ4" i="44"/>
  <c r="AX4" i="44"/>
  <c r="AW4" i="44"/>
  <c r="AV4" i="44"/>
  <c r="AU4" i="44"/>
  <c r="AT4" i="44"/>
  <c r="AS4" i="44"/>
  <c r="AR4" i="44"/>
  <c r="AQ4" i="44"/>
  <c r="AO4" i="44"/>
  <c r="AN4" i="44"/>
  <c r="AM4" i="44"/>
  <c r="AK4" i="44"/>
  <c r="AJ4" i="44"/>
  <c r="AI4" i="44"/>
  <c r="AG4" i="44"/>
  <c r="AF4" i="44"/>
  <c r="AE4" i="44"/>
  <c r="AC4" i="44"/>
  <c r="AB4" i="44"/>
  <c r="X4" i="44"/>
  <c r="W4" i="44"/>
  <c r="V4" i="44"/>
  <c r="U4" i="44"/>
  <c r="T4" i="44"/>
  <c r="S4" i="44"/>
  <c r="R4" i="44"/>
  <c r="Q4" i="44"/>
  <c r="P4" i="44"/>
  <c r="O4" i="44"/>
  <c r="N4" i="44"/>
  <c r="M4" i="44"/>
  <c r="L4" i="44"/>
  <c r="K4" i="44"/>
  <c r="J4" i="44"/>
  <c r="I4" i="44"/>
  <c r="H4" i="44"/>
  <c r="G4" i="44"/>
  <c r="F4" i="44"/>
  <c r="E4" i="44"/>
  <c r="D4" i="44"/>
  <c r="C4" i="44"/>
  <c r="B4" i="44"/>
  <c r="A4" i="44"/>
  <c r="D14" i="4" l="1"/>
  <c r="FA4" i="44" s="1"/>
  <c r="D13" i="4"/>
  <c r="EZ4" i="44" s="1"/>
  <c r="D12" i="4"/>
  <c r="EY4" i="44" s="1"/>
  <c r="H18" i="43" l="1"/>
  <c r="F18" i="43"/>
  <c r="D3" i="4" l="1"/>
  <c r="F9" i="43"/>
  <c r="H20" i="43" l="1"/>
  <c r="F20" i="43"/>
  <c r="G16" i="43"/>
  <c r="F14" i="43"/>
  <c r="F13" i="43" l="1"/>
  <c r="F11" i="43" l="1"/>
  <c r="F7" i="43"/>
  <c r="C5" i="43"/>
  <c r="B17" i="22" l="1"/>
  <c r="D3" i="42"/>
  <c r="D6" i="21" l="1"/>
  <c r="HJ4" i="44" s="1"/>
  <c r="B26" i="15" l="1"/>
  <c r="C3" i="15" l="1"/>
  <c r="GP4" i="44"/>
  <c r="C17" i="22"/>
  <c r="C2" i="21"/>
  <c r="G3" i="15" l="1"/>
  <c r="D3" i="20" l="1"/>
  <c r="D2" i="20"/>
  <c r="E32" i="21" l="1"/>
  <c r="D10" i="4" s="1"/>
  <c r="EW4" i="44" s="1"/>
  <c r="D7" i="21"/>
  <c r="HK4" i="44" s="1"/>
  <c r="G26" i="15" l="1"/>
  <c r="GS4" i="44" s="1"/>
  <c r="D26" i="15"/>
  <c r="GR4" i="44" s="1"/>
  <c r="J17" i="22"/>
  <c r="D11" i="21" s="1"/>
  <c r="HO4" i="44" s="1"/>
  <c r="H17" i="22"/>
  <c r="G17" i="22"/>
  <c r="D8" i="21" s="1"/>
  <c r="HL4" i="44" s="1"/>
  <c r="HM4" i="44" l="1"/>
  <c r="D9" i="21"/>
  <c r="E3" i="28"/>
  <c r="E3" i="38"/>
  <c r="M3" i="22"/>
  <c r="E3" i="34"/>
  <c r="ES4" i="44"/>
  <c r="D2" i="4"/>
  <c r="D2" i="39"/>
  <c r="D3" i="21" s="1"/>
  <c r="C5" i="38"/>
  <c r="C5" i="34"/>
  <c r="D24" i="4"/>
  <c r="FK4" i="44" s="1"/>
  <c r="D23" i="4"/>
  <c r="FJ4" i="44" s="1"/>
  <c r="FH4" i="44"/>
  <c r="C3" i="32" l="1"/>
  <c r="H24" i="43" l="1"/>
  <c r="G24" i="43" s="1"/>
  <c r="IJ4" i="44"/>
  <c r="II4" i="44"/>
  <c r="H22" i="43"/>
  <c r="G22" i="43" s="1"/>
  <c r="C49" i="38"/>
  <c r="IK4" i="44" s="1"/>
  <c r="C26" i="15" l="1"/>
  <c r="D22" i="4" l="1"/>
  <c r="FI4" i="44" s="1"/>
  <c r="GQ4" i="44"/>
  <c r="F25" i="34"/>
  <c r="HD4" i="44" s="1"/>
  <c r="J13" i="32"/>
  <c r="HB4" i="44" s="1"/>
  <c r="I13" i="32"/>
  <c r="HA4" i="44" s="1"/>
  <c r="H13" i="32"/>
  <c r="GZ4" i="44" s="1"/>
  <c r="G13" i="32"/>
  <c r="GY4" i="44" s="1"/>
  <c r="F13" i="32"/>
  <c r="GX4" i="44" s="1"/>
  <c r="E13" i="32"/>
  <c r="GW4" i="44" s="1"/>
  <c r="D13" i="32"/>
  <c r="GV4" i="44" s="1"/>
  <c r="F26" i="34" l="1"/>
  <c r="HE4" i="44" s="1"/>
  <c r="C31" i="34"/>
  <c r="HG4" i="44" s="1"/>
  <c r="K6" i="32" l="1"/>
  <c r="K7" i="32" l="1"/>
  <c r="K9" i="32" l="1"/>
  <c r="K8" i="32"/>
  <c r="K10" i="32" l="1"/>
  <c r="K13" i="32"/>
  <c r="HC4" i="44" s="1"/>
  <c r="K12" i="32"/>
  <c r="K11" i="32"/>
  <c r="K5" i="32"/>
  <c r="F27" i="34" l="1"/>
  <c r="HF4" i="44" s="1"/>
  <c r="F54" i="20" l="1"/>
  <c r="F55" i="20" l="1"/>
  <c r="D5" i="20" s="1"/>
  <c r="D8" i="20"/>
  <c r="B30" i="43"/>
  <c r="D6" i="20"/>
  <c r="B27" i="43"/>
  <c r="D8" i="4"/>
  <c r="D9" i="4"/>
  <c r="EV4" i="44" s="1"/>
  <c r="EU4" i="44" l="1"/>
  <c r="D7" i="4"/>
  <c r="D11" i="4" s="1"/>
  <c r="EX4" i="44" l="1"/>
  <c r="ET4" i="44"/>
</calcChain>
</file>

<file path=xl/comments1.xml><?xml version="1.0" encoding="utf-8"?>
<comments xmlns="http://schemas.openxmlformats.org/spreadsheetml/2006/main">
  <authors>
    <author>東京都</author>
  </authors>
  <commentList>
    <comment ref="D4" authorId="0" shapeId="0">
      <text>
        <r>
          <rPr>
            <b/>
            <sz val="11"/>
            <color indexed="81"/>
            <rFont val="MS P ゴシック"/>
            <family val="3"/>
            <charset val="128"/>
          </rPr>
          <t xml:space="preserve">要件① 公的職業資格のうち国家資格の取得を訓練目標とするもの
要件② 経済産業省により公表されている「ＩＴスキル標準（ＩＴＳＳ）」において
　　　「上位者の指導の下に、要求された作業を担当する」ことが出来ることとされているレベル２相当以上の資格取得を目標とするもの
要件③ 学校教育法に基づく専修学校の専門課程のうち、専修学校の専門課程における職業実践専門課程の認定に関する規程
　　　（平成２５年文部科学省告示第１３３号）に基づき文部科学大臣が職業実践専門課程として認定したもの
要件④ 学校教育法に定める専門職大学院が実施する専門職学位課程の修了を目指すもの
</t>
        </r>
      </text>
    </comment>
    <comment ref="D12" authorId="0" shapeId="0">
      <text>
        <r>
          <rPr>
            <b/>
            <sz val="9"/>
            <color indexed="81"/>
            <rFont val="MS P ゴシック"/>
            <family val="3"/>
            <charset val="128"/>
          </rPr>
          <t>半角で、数字のみ入力してください。
-（ハイフン）は入力しないでください。</t>
        </r>
      </text>
    </comment>
    <comment ref="D15" authorId="0" shapeId="0">
      <text>
        <r>
          <rPr>
            <b/>
            <sz val="9"/>
            <color indexed="81"/>
            <rFont val="MS P ゴシック"/>
            <family val="3"/>
            <charset val="128"/>
          </rPr>
          <t>・専修学校
・企業
・事業主
・NPO
・その他(具体的に）</t>
        </r>
      </text>
    </comment>
    <comment ref="D16" authorId="0" shapeId="0">
      <text>
        <r>
          <rPr>
            <b/>
            <sz val="9"/>
            <color indexed="81"/>
            <rFont val="MS P ゴシック"/>
            <family val="3"/>
            <charset val="128"/>
          </rPr>
          <t>東京都専修学校各種学校協会
日本介護福祉士養成施設協会　等</t>
        </r>
      </text>
    </comment>
    <comment ref="D18" authorId="0" shapeId="0">
      <text>
        <r>
          <rPr>
            <b/>
            <sz val="9"/>
            <color indexed="81"/>
            <rFont val="MS P ゴシック"/>
            <family val="3"/>
            <charset val="128"/>
          </rPr>
          <t>プルダウンから選択してください。</t>
        </r>
      </text>
    </comment>
    <comment ref="D56" authorId="0" shapeId="0">
      <text>
        <r>
          <rPr>
            <b/>
            <sz val="9"/>
            <color indexed="81"/>
            <rFont val="MS P ゴシック"/>
            <family val="3"/>
            <charset val="128"/>
          </rPr>
          <t>メール、電話、Teams、社内システムによる掲示板など</t>
        </r>
      </text>
    </comment>
  </commentList>
</comments>
</file>

<file path=xl/comments10.xml><?xml version="1.0" encoding="utf-8"?>
<comments xmlns="http://schemas.openxmlformats.org/spreadsheetml/2006/main">
  <authors>
    <author>東京都</author>
    <author xml:space="preserve">東京都
</author>
  </authors>
  <commentList>
    <comment ref="B8" authorId="0" shapeId="0">
      <text>
        <r>
          <rPr>
            <b/>
            <sz val="16"/>
            <color indexed="81"/>
            <rFont val="MS P ゴシック"/>
            <family val="3"/>
            <charset val="128"/>
          </rPr>
          <t>・No.11以降は固有項目を追加してください。
・説明事項には、共通項目のうち学校負担である費用項目(例「※〇〇〇は一部学校で負担します」)や、一部(半数以下)の訓練生にのみ生じる費用項目(例「※〇〇〇を選択した方のみ、教材費が約〇〇〇〇円別途発生します。」)、預かり金の補足説明等、例外事項についてご記載ください。
・共通項目名にご意見ある場合、他に共通項目として含めるべき項目がある場合はお知らせください。
教科書・教材費:授業・実習で発生する費用
健康管理費:健康診断料、細菌検査代、細菌検査費、検便、血液検査、抗体検査、予防接種等
各種受験料・登録申請・証明関連費:国家試験、模擬試験、検定試験、学力試験等受験料、免許税、申請手数料、証明書代等
※なるべく費用の名称の範囲内で分類、入力ください。</t>
        </r>
      </text>
    </comment>
    <comment ref="F25" authorId="1" shapeId="0">
      <text>
        <r>
          <rPr>
            <b/>
            <sz val="16"/>
            <color indexed="81"/>
            <rFont val="MS P ゴシック"/>
            <family val="3"/>
            <charset val="128"/>
          </rPr>
          <t>採択された場合、訓練生募集パンフレットに掲載する金額となります。</t>
        </r>
      </text>
    </comment>
    <comment ref="F45" authorId="1" shapeId="0">
      <text>
        <r>
          <rPr>
            <b/>
            <sz val="16"/>
            <color indexed="81"/>
            <rFont val="MS P ゴシック"/>
            <family val="3"/>
            <charset val="128"/>
          </rPr>
          <t>採択された場合、訓練生募集パンフレットに掲載する金額となります。</t>
        </r>
      </text>
    </comment>
  </commentList>
</comments>
</file>

<file path=xl/comments11.xml><?xml version="1.0" encoding="utf-8"?>
<comments xmlns="http://schemas.openxmlformats.org/spreadsheetml/2006/main">
  <authors>
    <author>東京都</author>
  </authors>
  <commentList>
    <comment ref="D5" authorId="0" shapeId="0">
      <text>
        <r>
          <rPr>
            <b/>
            <sz val="11"/>
            <color indexed="81"/>
            <rFont val="MS P ゴシック"/>
            <family val="3"/>
            <charset val="128"/>
          </rPr>
          <t>文末に「。」を付けないでください。
（例）高等学校卒業以上（これに準ずる方を含む）、修了後関連職種に就職を希望する方</t>
        </r>
      </text>
    </comment>
    <comment ref="H5" authorId="0" shapeId="0">
      <text>
        <r>
          <rPr>
            <b/>
            <sz val="11"/>
            <color indexed="81"/>
            <rFont val="MS P ゴシック"/>
            <family val="3"/>
            <charset val="128"/>
          </rPr>
          <t>プルダウンより、</t>
        </r>
        <r>
          <rPr>
            <b/>
            <u/>
            <sz val="11"/>
            <color indexed="81"/>
            <rFont val="MS P ゴシック"/>
            <family val="3"/>
            <charset val="128"/>
          </rPr>
          <t>受講希望者に最低限求めるパソコンレベル
を選択</t>
        </r>
        <r>
          <rPr>
            <b/>
            <sz val="11"/>
            <color indexed="81"/>
            <rFont val="MS P ゴシック"/>
            <family val="3"/>
            <charset val="128"/>
          </rPr>
          <t>してください。
求めるレベルが「初級未満」又はパソコンを使用しない訓練
である場合は、「該当なし」を選択ください。</t>
        </r>
        <r>
          <rPr>
            <b/>
            <sz val="10"/>
            <color indexed="81"/>
            <rFont val="MS P ゴシック"/>
            <family val="3"/>
            <charset val="128"/>
          </rPr>
          <t xml:space="preserve">
</t>
        </r>
        <r>
          <rPr>
            <sz val="10"/>
            <color indexed="81"/>
            <rFont val="MS P ゴシック"/>
            <family val="3"/>
            <charset val="128"/>
          </rPr>
          <t>【初級】
　○マウス操作（クリック・ドラッグ等）ができる
　○キーボードでローマ字入力ができる
　○インターネット検索、メールの送受信ができる
【中級】
　○Wordを使って（ビジネス）文書作成ができる
　○Wordの諸機能を使って、効果的な資料作成ができる
　○Excelを使って表の作成ができる
　○Excelの関数を使って表計算ができる
　○ネットワーク管理ができる
【上級】
　○PowerPointを使ってプレゼンテーションができる
　○Accessを使ってデータ管理ができる
　○ホームページが作成できる
　○プログラミング言語（Java等）が使える
　○ネットワーク構築、運用ができる</t>
        </r>
      </text>
    </comment>
    <comment ref="B7" authorId="0" shapeId="0">
      <text>
        <r>
          <rPr>
            <b/>
            <sz val="11"/>
            <color indexed="81"/>
            <rFont val="MS P ゴシック"/>
            <family val="3"/>
            <charset val="128"/>
          </rPr>
          <t>訓練概要、就職への強み等について、</t>
        </r>
        <r>
          <rPr>
            <b/>
            <u/>
            <sz val="11"/>
            <color indexed="81"/>
            <rFont val="MS P ゴシック"/>
            <family val="3"/>
            <charset val="128"/>
          </rPr>
          <t>文末を丁寧体「です・ます」で統一し、</t>
        </r>
        <r>
          <rPr>
            <b/>
            <u/>
            <sz val="11"/>
            <color indexed="10"/>
            <rFont val="MS P ゴシック"/>
            <family val="3"/>
            <charset val="128"/>
          </rPr>
          <t>140字以内で記入してください。</t>
        </r>
      </text>
    </comment>
    <comment ref="H11" authorId="0" shapeId="0">
      <text>
        <r>
          <rPr>
            <sz val="11"/>
            <color indexed="81"/>
            <rFont val="MS P ゴシック"/>
            <family val="3"/>
            <charset val="128"/>
          </rPr>
          <t>受講希望者から、見学会等の問合せがあった際に
ご対応いただける連絡先か、今一度ご確認ください。</t>
        </r>
      </text>
    </comment>
    <comment ref="B19" authorId="0" shapeId="0">
      <text>
        <r>
          <rPr>
            <b/>
            <sz val="11"/>
            <color indexed="81"/>
            <rFont val="MS P ゴシック"/>
            <family val="3"/>
            <charset val="128"/>
          </rPr>
          <t>訓練の受講によりどのような人材になれるのかを、</t>
        </r>
        <r>
          <rPr>
            <b/>
            <u/>
            <sz val="11"/>
            <color indexed="81"/>
            <rFont val="MS P ゴシック"/>
            <family val="3"/>
            <charset val="128"/>
          </rPr>
          <t>「～人材」</t>
        </r>
        <r>
          <rPr>
            <b/>
            <sz val="11"/>
            <color indexed="81"/>
            <rFont val="MS P ゴシック"/>
            <family val="3"/>
            <charset val="128"/>
          </rPr>
          <t>と締めくくる形で、</t>
        </r>
        <r>
          <rPr>
            <b/>
            <u/>
            <sz val="11"/>
            <color indexed="81"/>
            <rFont val="MS P ゴシック"/>
            <family val="3"/>
            <charset val="128"/>
          </rPr>
          <t>70字以内で記入</t>
        </r>
        <r>
          <rPr>
            <b/>
            <sz val="11"/>
            <color indexed="81"/>
            <rFont val="MS P ゴシック"/>
            <family val="3"/>
            <charset val="128"/>
          </rPr>
          <t>してください。
「～人材」の文末に「。」を付けないでください。</t>
        </r>
      </text>
    </comment>
    <comment ref="F23" authorId="0" shapeId="0">
      <text>
        <r>
          <rPr>
            <b/>
            <sz val="11"/>
            <color indexed="81"/>
            <rFont val="MS P ゴシック"/>
            <family val="3"/>
            <charset val="128"/>
          </rPr>
          <t>教科書・教材費・検定受検料　など
「10.入校生自己負担額内訳」等の他資料の記載内容と整合性のとれた金額であることを必ず確認してください。</t>
        </r>
      </text>
    </comment>
    <comment ref="F25" authorId="0" shapeId="0">
      <text>
        <r>
          <rPr>
            <b/>
            <sz val="11"/>
            <color indexed="81"/>
            <rFont val="MS P ゴシック"/>
            <family val="3"/>
            <charset val="128"/>
          </rPr>
          <t>教科書・教材費・国家資格受験料・卒業関連費　など
「10.入校生自己負担額内訳」等の他資料の記載内容と整合性のとれた金額であることを必ず確認してください。</t>
        </r>
      </text>
    </comment>
    <comment ref="B26" authorId="0" shapeId="0">
      <text>
        <r>
          <rPr>
            <b/>
            <sz val="11"/>
            <color indexed="81"/>
            <rFont val="MS P ゴシック"/>
            <family val="3"/>
            <charset val="128"/>
          </rPr>
          <t>「5-1.訓練カリキュラム」
での入力内容に基づき、</t>
        </r>
        <r>
          <rPr>
            <b/>
            <u val="double"/>
            <sz val="11"/>
            <color indexed="81"/>
            <rFont val="MS P ゴシック"/>
            <family val="3"/>
            <charset val="128"/>
          </rPr>
          <t>箇条書きで記載</t>
        </r>
        <r>
          <rPr>
            <b/>
            <sz val="11"/>
            <color indexed="81"/>
            <rFont val="MS P ゴシック"/>
            <family val="3"/>
            <charset val="128"/>
          </rPr>
          <t>ください。
募集案内向けに、主なカリキュラムのみ抜粋でも構いません。</t>
        </r>
      </text>
    </comment>
    <comment ref="F27" authorId="0" shapeId="0">
      <text>
        <r>
          <rPr>
            <b/>
            <sz val="11"/>
            <color indexed="81"/>
            <rFont val="MS P ゴシック"/>
            <family val="3"/>
            <charset val="128"/>
          </rPr>
          <t xml:space="preserve">その他、自己負担額について申し送り事項が
あれば記載ください。
</t>
        </r>
        <r>
          <rPr>
            <b/>
            <sz val="11"/>
            <color indexed="10"/>
            <rFont val="MS P ゴシック"/>
            <family val="3"/>
            <charset val="128"/>
          </rPr>
          <t>特に、補講費用等が発生する場合は記載してください。</t>
        </r>
      </text>
    </comment>
    <comment ref="F29" authorId="0" shapeId="0">
      <text>
        <r>
          <rPr>
            <b/>
            <sz val="11"/>
            <color indexed="81"/>
            <rFont val="MS P ゴシック"/>
            <family val="3"/>
            <charset val="128"/>
          </rPr>
          <t>（例）
●１月10日（金）14時
●１月17日（金）14時
1/7（火）～1/27（月）の期間に複数回以上設定し、箇条書きで記載ください。</t>
        </r>
      </text>
    </comment>
    <comment ref="F32" authorId="0" shapeId="0">
      <text>
        <r>
          <rPr>
            <b/>
            <sz val="11"/>
            <color indexed="81"/>
            <rFont val="MS P ゴシック"/>
            <family val="3"/>
            <charset val="128"/>
          </rPr>
          <t>見学会参加に事前予約が必要か否かを、プルダウンから選択ください。</t>
        </r>
      </text>
    </comment>
    <comment ref="F34" authorId="0" shapeId="0">
      <text>
        <r>
          <rPr>
            <b/>
            <sz val="11"/>
            <color indexed="81"/>
            <rFont val="MS P ゴシック"/>
            <family val="3"/>
            <charset val="128"/>
          </rPr>
          <t>（例）
最終学歴の卒業証明書（原本）
高等学校卒業証明書（原本）　など</t>
        </r>
      </text>
    </comment>
  </commentList>
</comments>
</file>

<file path=xl/comments2.xml><?xml version="1.0" encoding="utf-8"?>
<comments xmlns="http://schemas.openxmlformats.org/spreadsheetml/2006/main">
  <authors>
    <author>東京都</author>
  </authors>
  <commentList>
    <comment ref="D5" authorId="0" shapeId="0">
      <text>
        <r>
          <rPr>
            <b/>
            <sz val="9"/>
            <color indexed="81"/>
            <rFont val="MS P ゴシック"/>
            <family val="3"/>
            <charset val="128"/>
          </rPr>
          <t>半角で、数字のみ入力してください。
-（ハイフン）は入力しないでください。</t>
        </r>
      </text>
    </comment>
    <comment ref="D6" authorId="0" shapeId="0">
      <text>
        <r>
          <rPr>
            <b/>
            <sz val="9"/>
            <color indexed="81"/>
            <rFont val="MS P ゴシック"/>
            <family val="3"/>
            <charset val="128"/>
          </rPr>
          <t>半角で、数字のみ入力してください。
-（ハイフン）は入力しないでください。</t>
        </r>
      </text>
    </comment>
    <comment ref="D8" authorId="0" shapeId="0">
      <text>
        <r>
          <rPr>
            <b/>
            <sz val="9"/>
            <color indexed="81"/>
            <rFont val="MS P ゴシック"/>
            <family val="3"/>
            <charset val="128"/>
          </rPr>
          <t>例）新宿駅　→　「新宿」
バス使用の場合はバス停も記入</t>
        </r>
      </text>
    </comment>
    <comment ref="D10" authorId="0" shapeId="0">
      <text>
        <r>
          <rPr>
            <b/>
            <sz val="9"/>
            <color indexed="81"/>
            <rFont val="MS P ゴシック"/>
            <family val="3"/>
            <charset val="128"/>
          </rPr>
          <t>数字のみ入力してください（単位入力不要）</t>
        </r>
      </text>
    </comment>
    <comment ref="D11" authorId="0" shapeId="0">
      <text>
        <r>
          <rPr>
            <b/>
            <sz val="9"/>
            <color indexed="81"/>
            <rFont val="MS P ゴシック"/>
            <family val="3"/>
            <charset val="128"/>
          </rPr>
          <t>数字のみ入力してください（単位入力不要）</t>
        </r>
      </text>
    </comment>
    <comment ref="D13" authorId="0" shapeId="0">
      <text>
        <r>
          <rPr>
            <b/>
            <sz val="9"/>
            <color indexed="81"/>
            <rFont val="MS P ゴシック"/>
            <family val="3"/>
            <charset val="128"/>
          </rPr>
          <t>訓練施設全体での使用の有無を記入</t>
        </r>
      </text>
    </comment>
    <comment ref="D15" authorId="0" shapeId="0">
      <text>
        <r>
          <rPr>
            <b/>
            <sz val="9"/>
            <color indexed="81"/>
            <rFont val="MS P ゴシック"/>
            <family val="3"/>
            <charset val="128"/>
          </rPr>
          <t>数字のみ入力してください（単位入力不要）</t>
        </r>
      </text>
    </comment>
    <comment ref="D16" authorId="0" shapeId="0">
      <text>
        <r>
          <rPr>
            <b/>
            <sz val="9"/>
            <color indexed="81"/>
            <rFont val="MS P ゴシック"/>
            <family val="3"/>
            <charset val="128"/>
          </rPr>
          <t>数字のみ入力してください（単位入力不要）</t>
        </r>
      </text>
    </comment>
    <comment ref="B17" authorId="0" shapeId="0">
      <text>
        <r>
          <rPr>
            <b/>
            <sz val="14"/>
            <color indexed="81"/>
            <rFont val="MS P ゴシック"/>
            <family val="3"/>
            <charset val="128"/>
          </rPr>
          <t>教室が複数に渡る場合は、
適宜、行を追加して記入ください。</t>
        </r>
      </text>
    </comment>
    <comment ref="D18" authorId="0" shapeId="0">
      <text>
        <r>
          <rPr>
            <b/>
            <sz val="9"/>
            <color indexed="81"/>
            <rFont val="MS P ゴシック"/>
            <family val="3"/>
            <charset val="128"/>
          </rPr>
          <t>数字のみ入力してください（単位入力不要）</t>
        </r>
      </text>
    </comment>
    <comment ref="D19" authorId="0" shapeId="0">
      <text>
        <r>
          <rPr>
            <b/>
            <sz val="9"/>
            <color indexed="81"/>
            <rFont val="MS P ゴシック"/>
            <family val="3"/>
            <charset val="128"/>
          </rPr>
          <t>数字のみ入力してください（単位入力不要）</t>
        </r>
      </text>
    </comment>
    <comment ref="D21" authorId="0" shapeId="0">
      <text>
        <r>
          <rPr>
            <b/>
            <sz val="9"/>
            <color indexed="81"/>
            <rFont val="MS P ゴシック"/>
            <family val="3"/>
            <charset val="128"/>
          </rPr>
          <t>数字のみ入力してください（単位入力不要）</t>
        </r>
      </text>
    </comment>
    <comment ref="D22" authorId="0" shapeId="0">
      <text>
        <r>
          <rPr>
            <b/>
            <sz val="9"/>
            <color indexed="81"/>
            <rFont val="MS P ゴシック"/>
            <family val="3"/>
            <charset val="128"/>
          </rPr>
          <t>数字のみ入力してください（単位入力不要）</t>
        </r>
      </text>
    </comment>
    <comment ref="D30" authorId="0" shapeId="0">
      <text>
        <r>
          <rPr>
            <b/>
            <sz val="9"/>
            <color indexed="81"/>
            <rFont val="MS P ゴシック"/>
            <family val="3"/>
            <charset val="128"/>
          </rPr>
          <t>数字のみ入力してください（単位入力不要）</t>
        </r>
      </text>
    </comment>
    <comment ref="D31" authorId="0" shapeId="0">
      <text>
        <r>
          <rPr>
            <b/>
            <sz val="9"/>
            <color indexed="81"/>
            <rFont val="MS P ゴシック"/>
            <family val="3"/>
            <charset val="128"/>
          </rPr>
          <t>数字のみ入力してください（単位入力不要）</t>
        </r>
      </text>
    </comment>
    <comment ref="D32" authorId="0" shapeId="0">
      <text>
        <r>
          <rPr>
            <b/>
            <sz val="9"/>
            <color indexed="81"/>
            <rFont val="MS P ゴシック"/>
            <family val="3"/>
            <charset val="128"/>
          </rPr>
          <t>数字のみ入力してください（単位入力不要）</t>
        </r>
      </text>
    </comment>
    <comment ref="D50" authorId="0" shapeId="0">
      <text>
        <r>
          <rPr>
            <b/>
            <sz val="9"/>
            <color indexed="81"/>
            <rFont val="MS P ゴシック"/>
            <family val="3"/>
            <charset val="128"/>
          </rPr>
          <t>プライバシーマークの取得等</t>
        </r>
      </text>
    </comment>
  </commentList>
</comments>
</file>

<file path=xl/comments3.xml><?xml version="1.0" encoding="utf-8"?>
<comments xmlns="http://schemas.openxmlformats.org/spreadsheetml/2006/main">
  <authors>
    <author>東京都</author>
  </authors>
  <commentList>
    <comment ref="D6" authorId="0" shapeId="0">
      <text>
        <r>
          <rPr>
            <b/>
            <sz val="9"/>
            <color indexed="81"/>
            <rFont val="MS P ゴシック"/>
            <family val="3"/>
            <charset val="128"/>
          </rPr>
          <t>半角で、数字のみ入力してください。
-（ハイフン）は入力しないでください。</t>
        </r>
      </text>
    </comment>
    <comment ref="D9" authorId="0" shapeId="0">
      <text>
        <r>
          <rPr>
            <b/>
            <sz val="9"/>
            <color indexed="81"/>
            <rFont val="MS P ゴシック"/>
            <family val="3"/>
            <charset val="128"/>
          </rPr>
          <t>例）新宿駅　→　「新宿」
バス使用の場合はバス停も記入</t>
        </r>
      </text>
    </comment>
    <comment ref="D11" authorId="0" shapeId="0">
      <text>
        <r>
          <rPr>
            <b/>
            <sz val="9"/>
            <color indexed="81"/>
            <rFont val="MS P ゴシック"/>
            <family val="3"/>
            <charset val="128"/>
          </rPr>
          <t>数字のみ入力してください（単位入力不要）</t>
        </r>
      </text>
    </comment>
    <comment ref="D12" authorId="0" shapeId="0">
      <text>
        <r>
          <rPr>
            <b/>
            <sz val="9"/>
            <color indexed="81"/>
            <rFont val="MS P ゴシック"/>
            <family val="3"/>
            <charset val="128"/>
          </rPr>
          <t>数字のみ入力してください（単位入力不要）</t>
        </r>
      </text>
    </comment>
    <comment ref="D14" authorId="0" shapeId="0">
      <text>
        <r>
          <rPr>
            <b/>
            <sz val="9"/>
            <color indexed="81"/>
            <rFont val="MS P ゴシック"/>
            <family val="3"/>
            <charset val="128"/>
          </rPr>
          <t>訓練施設全体での使用の有無を記入</t>
        </r>
      </text>
    </comment>
    <comment ref="D16" authorId="0" shapeId="0">
      <text>
        <r>
          <rPr>
            <b/>
            <sz val="9"/>
            <color indexed="81"/>
            <rFont val="MS P ゴシック"/>
            <family val="3"/>
            <charset val="128"/>
          </rPr>
          <t>数字のみ入力してください（単位入力不要）</t>
        </r>
      </text>
    </comment>
    <comment ref="D17" authorId="0" shapeId="0">
      <text>
        <r>
          <rPr>
            <b/>
            <sz val="9"/>
            <color indexed="81"/>
            <rFont val="MS P ゴシック"/>
            <family val="3"/>
            <charset val="128"/>
          </rPr>
          <t>数字のみ入力してください（単位入力不要）</t>
        </r>
      </text>
    </comment>
    <comment ref="B18" authorId="0" shapeId="0">
      <text>
        <r>
          <rPr>
            <b/>
            <sz val="14"/>
            <color indexed="81"/>
            <rFont val="MS P ゴシック"/>
            <family val="3"/>
            <charset val="128"/>
          </rPr>
          <t>教室が複数に渡る場合は、
適宜、行を追加して記入ください。</t>
        </r>
      </text>
    </comment>
    <comment ref="D19" authorId="0" shapeId="0">
      <text>
        <r>
          <rPr>
            <b/>
            <sz val="9"/>
            <color indexed="81"/>
            <rFont val="MS P ゴシック"/>
            <family val="3"/>
            <charset val="128"/>
          </rPr>
          <t>数字のみ入力してください（単位入力不要）</t>
        </r>
      </text>
    </comment>
    <comment ref="D20" authorId="0" shapeId="0">
      <text>
        <r>
          <rPr>
            <b/>
            <sz val="9"/>
            <color indexed="81"/>
            <rFont val="MS P ゴシック"/>
            <family val="3"/>
            <charset val="128"/>
          </rPr>
          <t>数字のみ入力してください（単位入力不要）</t>
        </r>
      </text>
    </comment>
    <comment ref="D22" authorId="0" shapeId="0">
      <text>
        <r>
          <rPr>
            <b/>
            <sz val="9"/>
            <color indexed="81"/>
            <rFont val="MS P ゴシック"/>
            <family val="3"/>
            <charset val="128"/>
          </rPr>
          <t>数字のみ入力してください（単位入力不要）</t>
        </r>
      </text>
    </comment>
    <comment ref="D23" authorId="0" shapeId="0">
      <text>
        <r>
          <rPr>
            <b/>
            <sz val="9"/>
            <color indexed="81"/>
            <rFont val="MS P ゴシック"/>
            <family val="3"/>
            <charset val="128"/>
          </rPr>
          <t>数字のみ入力してください（単位入力不要）</t>
        </r>
      </text>
    </comment>
    <comment ref="D31" authorId="0" shapeId="0">
      <text>
        <r>
          <rPr>
            <b/>
            <sz val="9"/>
            <color indexed="81"/>
            <rFont val="MS P ゴシック"/>
            <family val="3"/>
            <charset val="128"/>
          </rPr>
          <t>数字のみ入力してください（単位入力不要）</t>
        </r>
      </text>
    </comment>
    <comment ref="D32" authorId="0" shapeId="0">
      <text>
        <r>
          <rPr>
            <b/>
            <sz val="9"/>
            <color indexed="81"/>
            <rFont val="MS P ゴシック"/>
            <family val="3"/>
            <charset val="128"/>
          </rPr>
          <t>数字のみ入力してください（単位入力不要）</t>
        </r>
      </text>
    </comment>
    <comment ref="D33" authorId="0" shapeId="0">
      <text>
        <r>
          <rPr>
            <b/>
            <sz val="9"/>
            <color indexed="81"/>
            <rFont val="MS P ゴシック"/>
            <family val="3"/>
            <charset val="128"/>
          </rPr>
          <t>数字のみ入力してください（単位入力不要）</t>
        </r>
      </text>
    </comment>
  </commentList>
</comments>
</file>

<file path=xl/comments4.xml><?xml version="1.0" encoding="utf-8"?>
<comments xmlns="http://schemas.openxmlformats.org/spreadsheetml/2006/main">
  <authors>
    <author>東京都</author>
  </authors>
  <commentList>
    <comment ref="D4" authorId="0" shapeId="0">
      <text>
        <r>
          <rPr>
            <b/>
            <sz val="9"/>
            <color indexed="81"/>
            <rFont val="MS P ゴシック"/>
            <family val="3"/>
            <charset val="128"/>
          </rPr>
          <t>数字のみ入力してください（単位入力不要）</t>
        </r>
      </text>
    </comment>
    <comment ref="D5" authorId="0" shapeId="0">
      <text>
        <r>
          <rPr>
            <b/>
            <sz val="9"/>
            <color indexed="81"/>
            <rFont val="MS P ゴシック"/>
            <family val="3"/>
            <charset val="128"/>
          </rPr>
          <t>数字のみ入力してください（単位入力不要）</t>
        </r>
      </text>
    </comment>
    <comment ref="D7" authorId="0" shapeId="0">
      <text>
        <r>
          <rPr>
            <b/>
            <sz val="14"/>
            <color indexed="81"/>
            <rFont val="MS P ゴシック"/>
            <family val="3"/>
            <charset val="128"/>
          </rPr>
          <t xml:space="preserve">１年間の総訓練時間は1,400時限以上で設定してください。
ただし、
</t>
        </r>
        <r>
          <rPr>
            <b/>
            <u/>
            <sz val="14"/>
            <color indexed="81"/>
            <rFont val="MS P ゴシック"/>
            <family val="3"/>
            <charset val="128"/>
          </rPr>
          <t>訓練要件③、④</t>
        </r>
        <r>
          <rPr>
            <b/>
            <sz val="14"/>
            <color indexed="81"/>
            <rFont val="MS P ゴシック"/>
            <family val="3"/>
            <charset val="128"/>
          </rPr>
          <t xml:space="preserve">に該当する訓練コースである場合、
または
</t>
        </r>
        <r>
          <rPr>
            <b/>
            <u/>
            <sz val="14"/>
            <color indexed="81"/>
            <rFont val="MS P ゴシック"/>
            <family val="3"/>
            <charset val="128"/>
          </rPr>
          <t>訓練実施機関の一般の受講者における直近２年間の国家資格等の合格率が概ね全国平均以上であるもの</t>
        </r>
        <r>
          <rPr>
            <b/>
            <sz val="14"/>
            <color indexed="81"/>
            <rFont val="MS P ゴシック"/>
            <family val="3"/>
            <charset val="128"/>
          </rPr>
          <t xml:space="preserve">
については、700時間以上とすることが可能です。</t>
        </r>
      </text>
    </comment>
    <comment ref="D11" authorId="0" shapeId="0">
      <text>
        <r>
          <rPr>
            <b/>
            <sz val="12"/>
            <color indexed="81"/>
            <rFont val="MS P ゴシック"/>
            <family val="3"/>
            <charset val="128"/>
          </rPr>
          <t>80%未満になるように設定してください。</t>
        </r>
      </text>
    </comment>
    <comment ref="D15" authorId="0" shapeId="0">
      <text>
        <r>
          <rPr>
            <b/>
            <sz val="12"/>
            <color indexed="81"/>
            <rFont val="MS P ゴシック"/>
            <family val="3"/>
            <charset val="128"/>
          </rPr>
          <t>職場見学は含みません。
実際の職場で行う実習がある場合のみを考慮してください。</t>
        </r>
      </text>
    </comment>
    <comment ref="D17" authorId="0" shapeId="0">
      <text>
        <r>
          <rPr>
            <sz val="9"/>
            <color indexed="81"/>
            <rFont val="MS P ゴシック"/>
            <family val="3"/>
            <charset val="128"/>
          </rPr>
          <t xml:space="preserve">
</t>
        </r>
        <r>
          <rPr>
            <b/>
            <sz val="9"/>
            <color indexed="81"/>
            <rFont val="MS P ゴシック"/>
            <family val="3"/>
            <charset val="128"/>
          </rPr>
          <t>【訓練期間】実際の入校日を確定日として入力ください。募集案内校了後は変更できませんのでご注意ください。</t>
        </r>
        <r>
          <rPr>
            <sz val="9"/>
            <color indexed="81"/>
            <rFont val="MS P ゴシック"/>
            <family val="3"/>
            <charset val="128"/>
          </rPr>
          <t xml:space="preserve">
</t>
        </r>
      </text>
    </comment>
    <comment ref="D25" authorId="0" shapeId="0">
      <text>
        <r>
          <rPr>
            <b/>
            <sz val="14"/>
            <color indexed="81"/>
            <rFont val="MS P ゴシック"/>
            <family val="3"/>
            <charset val="128"/>
          </rPr>
          <t>資格について級数やバージョン等がある場合、目標とする級数・バージョンまで含めて記載ください。（例）日商簿記検定試験２級
複数の資格がある場合は①、②、③…と番号表記にしてください。
（例）①資格A、②資格B、③資格C</t>
        </r>
      </text>
    </comment>
    <comment ref="D26" authorId="0" shapeId="0">
      <text>
        <r>
          <rPr>
            <b/>
            <sz val="12"/>
            <color indexed="81"/>
            <rFont val="MS P ゴシック"/>
            <family val="3"/>
            <charset val="128"/>
          </rPr>
          <t>複数の資格がある場合は①、②、③…と番号表記にしてください。
（例）①〇〇協会、②△△省、③□□株式会社</t>
        </r>
        <r>
          <rPr>
            <sz val="14"/>
            <color indexed="81"/>
            <rFont val="MS P ゴシック"/>
            <family val="3"/>
            <charset val="128"/>
          </rPr>
          <t xml:space="preserve">
</t>
        </r>
      </text>
    </comment>
    <comment ref="D27" authorId="0" shapeId="0">
      <text>
        <r>
          <rPr>
            <b/>
            <sz val="12"/>
            <color indexed="81"/>
            <rFont val="MS P ゴシック"/>
            <family val="3"/>
            <charset val="128"/>
          </rPr>
          <t>複数の資格がある場合は①、②、③…と番号表記にしてください。
（例）①1月、4月、7月、②毎月、③常時</t>
        </r>
        <r>
          <rPr>
            <sz val="14"/>
            <color indexed="81"/>
            <rFont val="MS P ゴシック"/>
            <family val="3"/>
            <charset val="128"/>
          </rPr>
          <t xml:space="preserve">
</t>
        </r>
      </text>
    </comment>
    <comment ref="D28" authorId="0" shapeId="0">
      <text>
        <r>
          <rPr>
            <b/>
            <sz val="12"/>
            <color indexed="81"/>
            <rFont val="MS P ゴシック"/>
            <family val="3"/>
            <charset val="128"/>
          </rPr>
          <t>複数の資格がある場合は①、②、③…と番号表記にしてください。
（例）①3月、6月、9月、②申込翌月、③常時</t>
        </r>
      </text>
    </comment>
    <comment ref="D29" authorId="0" shapeId="0">
      <text>
        <r>
          <rPr>
            <b/>
            <sz val="14"/>
            <color indexed="81"/>
            <rFont val="MS P ゴシック"/>
            <family val="3"/>
            <charset val="128"/>
          </rPr>
          <t>複数の資格がある場合は①、②、③…と番号表記にしてください。
（例）①3月、6月、9月、②申込翌月、③常時</t>
        </r>
      </text>
    </comment>
    <comment ref="D30" authorId="0" shapeId="0">
      <text>
        <r>
          <rPr>
            <b/>
            <sz val="14"/>
            <color indexed="81"/>
            <rFont val="MS P ゴシック"/>
            <family val="3"/>
            <charset val="128"/>
          </rPr>
          <t>資格について級数やバージョン等がある場合、目標とする級数・バージョンまで含めて記載ください。（例）日商簿記検定試験２級
複数の資格がある場合は①、②、③…と番号表記にしてください。
（例）①資格A、②資格B、③資格C</t>
        </r>
      </text>
    </comment>
    <comment ref="D31" authorId="0" shapeId="0">
      <text>
        <r>
          <rPr>
            <b/>
            <sz val="12"/>
            <color indexed="81"/>
            <rFont val="MS P ゴシック"/>
            <family val="3"/>
            <charset val="128"/>
          </rPr>
          <t>複数の資格がある場合は①、②、③…と番号表記にしてください。
（例）①〇〇協会、②△△省、③□□株式会社</t>
        </r>
        <r>
          <rPr>
            <sz val="14"/>
            <color indexed="81"/>
            <rFont val="MS P ゴシック"/>
            <family val="3"/>
            <charset val="128"/>
          </rPr>
          <t xml:space="preserve">
</t>
        </r>
      </text>
    </comment>
    <comment ref="D32" authorId="0" shapeId="0">
      <text>
        <r>
          <rPr>
            <b/>
            <sz val="12"/>
            <color indexed="81"/>
            <rFont val="MS P ゴシック"/>
            <family val="3"/>
            <charset val="128"/>
          </rPr>
          <t>複数の資格がある場合は①、②、③…と番号表記にしてください。
（例）①1月、4月、7月、②毎月、③常時</t>
        </r>
        <r>
          <rPr>
            <sz val="12"/>
            <color indexed="81"/>
            <rFont val="MS P ゴシック"/>
            <family val="3"/>
            <charset val="128"/>
          </rPr>
          <t xml:space="preserve">
</t>
        </r>
      </text>
    </comment>
    <comment ref="D33" authorId="0" shapeId="0">
      <text>
        <r>
          <rPr>
            <b/>
            <sz val="12"/>
            <color indexed="81"/>
            <rFont val="MS P ゴシック"/>
            <family val="3"/>
            <charset val="128"/>
          </rPr>
          <t>複数の資格がある場合は①、②、③…と番号表記にしてください。
（例）①3月、6月、9月、②申込翌月、③常時</t>
        </r>
        <r>
          <rPr>
            <sz val="14"/>
            <color indexed="81"/>
            <rFont val="MS P ゴシック"/>
            <family val="3"/>
            <charset val="128"/>
          </rPr>
          <t xml:space="preserve">
</t>
        </r>
      </text>
    </comment>
    <comment ref="D34" authorId="0" shapeId="0">
      <text>
        <r>
          <rPr>
            <b/>
            <sz val="12"/>
            <color indexed="81"/>
            <rFont val="MS P ゴシック"/>
            <family val="3"/>
            <charset val="128"/>
          </rPr>
          <t>複数の資格がある場合は①、②、③…と番号表記にしてください。
（例）①3月、6月、9月、②申込翌月、③常時</t>
        </r>
      </text>
    </comment>
    <comment ref="D35" authorId="0" shapeId="0">
      <text>
        <r>
          <rPr>
            <b/>
            <sz val="14"/>
            <color indexed="81"/>
            <rFont val="MS P ゴシック"/>
            <family val="3"/>
            <charset val="128"/>
          </rPr>
          <t>資格について級数やバージョン等がある場合、目標とする級数・バージョンまで含めて記載ください。（例）日商簿記検定試験２級
複数の資格がある場合は①、②、③…と番号表記にしてください。
（例）①資格A、②資格B、③資格C</t>
        </r>
      </text>
    </comment>
    <comment ref="D36" authorId="0" shapeId="0">
      <text>
        <r>
          <rPr>
            <b/>
            <sz val="12"/>
            <color indexed="81"/>
            <rFont val="MS P ゴシック"/>
            <family val="3"/>
            <charset val="128"/>
          </rPr>
          <t>複数の資格がある場合は①、②、③…と番号表記にしてください。
（例）①〇〇協会、②△△省、③□□株式会社</t>
        </r>
        <r>
          <rPr>
            <sz val="14"/>
            <color indexed="81"/>
            <rFont val="MS P ゴシック"/>
            <family val="3"/>
            <charset val="128"/>
          </rPr>
          <t xml:space="preserve">
</t>
        </r>
      </text>
    </comment>
    <comment ref="D37" authorId="0" shapeId="0">
      <text>
        <r>
          <rPr>
            <b/>
            <sz val="12"/>
            <color indexed="81"/>
            <rFont val="MS P ゴシック"/>
            <family val="3"/>
            <charset val="128"/>
          </rPr>
          <t>複数の資格がある場合は①、②、③…と番号表記にしてください。
（例）①1月、4月、7月、②毎月、③常時</t>
        </r>
        <r>
          <rPr>
            <sz val="14"/>
            <color indexed="81"/>
            <rFont val="MS P ゴシック"/>
            <family val="3"/>
            <charset val="128"/>
          </rPr>
          <t xml:space="preserve">
</t>
        </r>
      </text>
    </comment>
    <comment ref="D38" authorId="0" shapeId="0">
      <text>
        <r>
          <rPr>
            <b/>
            <sz val="12"/>
            <color indexed="81"/>
            <rFont val="MS P ゴシック"/>
            <family val="3"/>
            <charset val="128"/>
          </rPr>
          <t>複数の資格がある場合は①、②、③…と番号表記にしてください。
（例）①3月、6月、9月、②申込翌月、③常時</t>
        </r>
        <r>
          <rPr>
            <sz val="12"/>
            <color indexed="81"/>
            <rFont val="MS P ゴシック"/>
            <family val="3"/>
            <charset val="128"/>
          </rPr>
          <t xml:space="preserve">
</t>
        </r>
      </text>
    </comment>
    <comment ref="D39" authorId="0" shapeId="0">
      <text>
        <r>
          <rPr>
            <b/>
            <sz val="12"/>
            <color indexed="81"/>
            <rFont val="MS P ゴシック"/>
            <family val="3"/>
            <charset val="128"/>
          </rPr>
          <t>複数の資格がある場合は①、②、③…と番号表記にしてください。
（例）①3月、6月、9月、②申込翌月、③常時</t>
        </r>
        <r>
          <rPr>
            <sz val="14"/>
            <color indexed="81"/>
            <rFont val="MS P ゴシック"/>
            <family val="3"/>
            <charset val="128"/>
          </rPr>
          <t xml:space="preserve">
</t>
        </r>
      </text>
    </comment>
  </commentList>
</comments>
</file>

<file path=xl/comments5.xml><?xml version="1.0" encoding="utf-8"?>
<comments xmlns="http://schemas.openxmlformats.org/spreadsheetml/2006/main">
  <authors>
    <author>東京都</author>
  </authors>
  <commentList>
    <comment ref="B2" authorId="0" shapeId="0">
      <text>
        <r>
          <rPr>
            <b/>
            <sz val="9"/>
            <color indexed="81"/>
            <rFont val="ＭＳ Ｐゴシック"/>
            <family val="3"/>
            <charset val="128"/>
          </rPr>
          <t>両方の実績がある場合は、委託訓練実績のみを記載。</t>
        </r>
      </text>
    </comment>
  </commentList>
</comments>
</file>

<file path=xl/comments6.xml><?xml version="1.0" encoding="utf-8"?>
<comments xmlns="http://schemas.openxmlformats.org/spreadsheetml/2006/main">
  <authors>
    <author>東京都</author>
  </authors>
  <commentList>
    <comment ref="D5" authorId="0" shapeId="0">
      <text>
        <r>
          <rPr>
            <b/>
            <sz val="12"/>
            <color indexed="81"/>
            <rFont val="MS P ゴシック"/>
            <family val="3"/>
            <charset val="128"/>
          </rPr>
          <t>１年間の総訓練時間は1,400時限以上で設定してください。
①国家資格に係る大臣指定の養成施設において１年以上の習得を必要とされているもの、
②文部科学大臣が認定する職業実践専門課程であるもの、
③学校教育法に基づく専門職大学院における専門職学位課程であるもの
④訓練実施機関の一般の受講者における直近２年間の国家資格等の合格率が概ね全国平均以上であるもの
については、700時間以上とすることが可能</t>
        </r>
      </text>
    </comment>
  </commentList>
</comments>
</file>

<file path=xl/comments7.xml><?xml version="1.0" encoding="utf-8"?>
<comments xmlns="http://schemas.openxmlformats.org/spreadsheetml/2006/main">
  <authors>
    <author>東京都</author>
  </authors>
  <commentList>
    <comment ref="B6" authorId="0" shapeId="0">
      <text>
        <r>
          <rPr>
            <b/>
            <sz val="9"/>
            <color indexed="81"/>
            <rFont val="MS P ゴシック"/>
            <family val="3"/>
            <charset val="128"/>
          </rPr>
          <t>8.就職担当名簿から引用されるため、入力不要</t>
        </r>
      </text>
    </comment>
    <comment ref="D16" authorId="0" shapeId="0">
      <text>
        <r>
          <rPr>
            <b/>
            <sz val="9"/>
            <color indexed="81"/>
            <rFont val="MS P ゴシック"/>
            <family val="3"/>
            <charset val="128"/>
          </rPr>
          <t>数字のみ入力してください（単位入力不要）</t>
        </r>
      </text>
    </comment>
  </commentList>
</comments>
</file>

<file path=xl/comments8.xml><?xml version="1.0" encoding="utf-8"?>
<comments xmlns="http://schemas.openxmlformats.org/spreadsheetml/2006/main">
  <authors>
    <author>東京都</author>
    <author>TAIMS</author>
  </authors>
  <commentList>
    <comment ref="K5" authorId="0" shapeId="0">
      <text>
        <r>
          <rPr>
            <sz val="9"/>
            <color indexed="81"/>
            <rFont val="MS P ゴシック"/>
            <family val="3"/>
            <charset val="128"/>
          </rPr>
          <t>資格で「その他」を選択した場合、
該当資格名を記載ください。
現在未取得だが、取得予定の資格があれば取得予定年月日を記載ください。</t>
        </r>
      </text>
    </comment>
    <comment ref="B7" authorId="1" shapeId="0">
      <text>
        <r>
          <rPr>
            <sz val="9"/>
            <color indexed="81"/>
            <rFont val="ＭＳ Ｐゴシック"/>
            <family val="3"/>
            <charset val="128"/>
          </rPr>
          <t>就職支援責任者の
氏名の前に◎を記入</t>
        </r>
      </text>
    </comment>
    <comment ref="G7" authorId="0" shapeId="0">
      <text>
        <r>
          <rPr>
            <sz val="9"/>
            <color indexed="81"/>
            <rFont val="ＭＳ Ｐゴシック"/>
            <family val="3"/>
            <charset val="128"/>
          </rPr>
          <t>国家資格キャリアコンサルタント
　○：取得済み
　△：取得する見込み
　※△の場合は、関連資格欄に
　　　取得予定時期を明記すること。</t>
        </r>
      </text>
    </comment>
    <comment ref="K7" authorId="1" shapeId="0">
      <text>
        <r>
          <rPr>
            <sz val="9"/>
            <color indexed="81"/>
            <rFont val="ＭＳ Ｐゴシック"/>
            <family val="3"/>
            <charset val="128"/>
          </rPr>
          <t>左欄記載の保有資格をすべて記入すること。
ジョブ・カードに対応した
支援体制を整備中の場合には
必要資格の取得予定日を記入すること。</t>
        </r>
      </text>
    </comment>
  </commentList>
</comments>
</file>

<file path=xl/comments9.xml><?xml version="1.0" encoding="utf-8"?>
<comments xmlns="http://schemas.openxmlformats.org/spreadsheetml/2006/main">
  <authors>
    <author xml:space="preserve">東京都
</author>
  </authors>
  <commentList>
    <comment ref="D6" authorId="0" shapeId="0">
      <text>
        <r>
          <rPr>
            <b/>
            <sz val="9"/>
            <color indexed="10"/>
            <rFont val="MS P ゴシック"/>
            <family val="3"/>
            <charset val="128"/>
          </rPr>
          <t>訓練受講にあたって必要なパソコン機器等のスペック、自宅でのインターネット環境などを記入してください。</t>
        </r>
      </text>
    </comment>
    <comment ref="D9" authorId="0" shapeId="0">
      <text>
        <r>
          <rPr>
            <b/>
            <sz val="9"/>
            <color indexed="10"/>
            <rFont val="MS P ゴシック"/>
            <family val="3"/>
            <charset val="128"/>
          </rPr>
          <t>オンライン訓練で使用するシステム（ソフト）の概要やそのシステムで行う内容について、具体的に記入してください。</t>
        </r>
      </text>
    </comment>
    <comment ref="D11" authorId="0" shapeId="0">
      <text>
        <r>
          <rPr>
            <b/>
            <sz val="9"/>
            <color indexed="10"/>
            <rFont val="MS P ゴシック"/>
            <family val="3"/>
            <charset val="128"/>
          </rPr>
          <t>御社でオンライン訓練を実施するにあたって、特筆すべき実績や設備など、ＰＲしたい点があれば、記入してください。</t>
        </r>
      </text>
    </comment>
  </commentList>
</comments>
</file>

<file path=xl/sharedStrings.xml><?xml version="1.0" encoding="utf-8"?>
<sst xmlns="http://schemas.openxmlformats.org/spreadsheetml/2006/main" count="823" uniqueCount="533">
  <si>
    <t>学校の属性</t>
    <rPh sb="0" eb="2">
      <t>ガッコウ</t>
    </rPh>
    <rPh sb="3" eb="5">
      <t>ゾクセイ</t>
    </rPh>
    <phoneticPr fontId="2"/>
  </si>
  <si>
    <t>代表者氏名</t>
    <rPh sb="0" eb="3">
      <t>ダイヒョウシャ</t>
    </rPh>
    <rPh sb="3" eb="5">
      <t>シメイ</t>
    </rPh>
    <phoneticPr fontId="2"/>
  </si>
  <si>
    <t>加盟上部団体</t>
    <rPh sb="0" eb="2">
      <t>カメイ</t>
    </rPh>
    <rPh sb="2" eb="4">
      <t>ジョウブ</t>
    </rPh>
    <rPh sb="4" eb="6">
      <t>ダンタイ</t>
    </rPh>
    <phoneticPr fontId="2"/>
  </si>
  <si>
    <t>定員</t>
    <rPh sb="0" eb="2">
      <t>テイイン</t>
    </rPh>
    <phoneticPr fontId="2"/>
  </si>
  <si>
    <t>担当者名</t>
    <rPh sb="0" eb="2">
      <t>タントウ</t>
    </rPh>
    <rPh sb="2" eb="3">
      <t>シャ</t>
    </rPh>
    <rPh sb="3" eb="4">
      <t>メイ</t>
    </rPh>
    <phoneticPr fontId="2"/>
  </si>
  <si>
    <t>電話番号</t>
    <rPh sb="0" eb="2">
      <t>デンワ</t>
    </rPh>
    <rPh sb="2" eb="4">
      <t>バンゴウ</t>
    </rPh>
    <phoneticPr fontId="2"/>
  </si>
  <si>
    <t>ＦＡＸ番号</t>
    <rPh sb="3" eb="5">
      <t>バンゴウ</t>
    </rPh>
    <phoneticPr fontId="2"/>
  </si>
  <si>
    <t>備考</t>
    <rPh sb="0" eb="2">
      <t>ビコウ</t>
    </rPh>
    <phoneticPr fontId="2"/>
  </si>
  <si>
    <t>＊</t>
    <phoneticPr fontId="2"/>
  </si>
  <si>
    <t>カリキュラム詳細</t>
    <rPh sb="6" eb="8">
      <t>ショウサイ</t>
    </rPh>
    <phoneticPr fontId="2"/>
  </si>
  <si>
    <t>常勤・非常勤</t>
    <rPh sb="0" eb="2">
      <t>ジョウキン</t>
    </rPh>
    <rPh sb="3" eb="6">
      <t>ヒジョウキン</t>
    </rPh>
    <phoneticPr fontId="2"/>
  </si>
  <si>
    <t>関連資格・免許の名称等</t>
    <rPh sb="0" eb="2">
      <t>カンレン</t>
    </rPh>
    <rPh sb="2" eb="4">
      <t>シカク</t>
    </rPh>
    <rPh sb="5" eb="7">
      <t>メンキョ</t>
    </rPh>
    <rPh sb="8" eb="10">
      <t>メイショウ</t>
    </rPh>
    <rPh sb="10" eb="11">
      <t>ナド</t>
    </rPh>
    <phoneticPr fontId="2"/>
  </si>
  <si>
    <t>教室番号</t>
    <rPh sb="0" eb="2">
      <t>キョウシツ</t>
    </rPh>
    <rPh sb="2" eb="4">
      <t>バンゴウ</t>
    </rPh>
    <phoneticPr fontId="2"/>
  </si>
  <si>
    <t>OS</t>
    <phoneticPr fontId="2"/>
  </si>
  <si>
    <t>名称</t>
    <rPh sb="0" eb="2">
      <t>メイショウ</t>
    </rPh>
    <phoneticPr fontId="2"/>
  </si>
  <si>
    <t>距離（㎞）</t>
    <rPh sb="0" eb="2">
      <t>キョリ</t>
    </rPh>
    <phoneticPr fontId="2"/>
  </si>
  <si>
    <t>喫煙所</t>
    <rPh sb="0" eb="2">
      <t>キツエン</t>
    </rPh>
    <rPh sb="2" eb="3">
      <t>ジョ</t>
    </rPh>
    <phoneticPr fontId="2"/>
  </si>
  <si>
    <t>コーナー等</t>
    <rPh sb="4" eb="5">
      <t>トウ</t>
    </rPh>
    <phoneticPr fontId="2"/>
  </si>
  <si>
    <t>男性用</t>
    <rPh sb="0" eb="3">
      <t>ダンセイヨウ</t>
    </rPh>
    <phoneticPr fontId="2"/>
  </si>
  <si>
    <t>女性用</t>
    <rPh sb="0" eb="3">
      <t>ジョセイヨウ</t>
    </rPh>
    <phoneticPr fontId="2"/>
  </si>
  <si>
    <t>パソコン</t>
    <phoneticPr fontId="2"/>
  </si>
  <si>
    <t>種類（デスクトップ又はノート型）</t>
    <rPh sb="0" eb="2">
      <t>シュルイ</t>
    </rPh>
    <rPh sb="9" eb="10">
      <t>マタ</t>
    </rPh>
    <rPh sb="14" eb="15">
      <t>ガタ</t>
    </rPh>
    <phoneticPr fontId="2"/>
  </si>
  <si>
    <t>CPU</t>
    <phoneticPr fontId="2"/>
  </si>
  <si>
    <t>兼用</t>
    <rPh sb="0" eb="2">
      <t>ケンヨウ</t>
    </rPh>
    <phoneticPr fontId="2"/>
  </si>
  <si>
    <t>教室と別</t>
    <rPh sb="0" eb="2">
      <t>キョウシツ</t>
    </rPh>
    <rPh sb="3" eb="4">
      <t>ベツ</t>
    </rPh>
    <phoneticPr fontId="2"/>
  </si>
  <si>
    <t>全講師人数</t>
    <rPh sb="0" eb="1">
      <t>ゼン</t>
    </rPh>
    <rPh sb="1" eb="3">
      <t>コウシ</t>
    </rPh>
    <rPh sb="3" eb="5">
      <t>ニンズウ</t>
    </rPh>
    <phoneticPr fontId="2"/>
  </si>
  <si>
    <t>例</t>
    <rPh sb="0" eb="1">
      <t>レイ</t>
    </rPh>
    <phoneticPr fontId="2"/>
  </si>
  <si>
    <t>常勤</t>
    <rPh sb="0" eb="2">
      <t>ジョウキン</t>
    </rPh>
    <phoneticPr fontId="2"/>
  </si>
  <si>
    <t>非常勤</t>
    <rPh sb="0" eb="3">
      <t>ヒジョウキン</t>
    </rPh>
    <phoneticPr fontId="2"/>
  </si>
  <si>
    <t>資格</t>
    <rPh sb="0" eb="2">
      <t>シカク</t>
    </rPh>
    <phoneticPr fontId="2"/>
  </si>
  <si>
    <t>計</t>
    <rPh sb="0" eb="1">
      <t>ケイ</t>
    </rPh>
    <phoneticPr fontId="2"/>
  </si>
  <si>
    <t>○</t>
    <phoneticPr fontId="2"/>
  </si>
  <si>
    <t>××</t>
    <phoneticPr fontId="2"/>
  </si>
  <si>
    <t>10年</t>
    <rPh sb="2" eb="3">
      <t>ネン</t>
    </rPh>
    <phoneticPr fontId="2"/>
  </si>
  <si>
    <t>××指導員、××上級</t>
    <rPh sb="2" eb="5">
      <t>シドウイン</t>
    </rPh>
    <rPh sb="8" eb="10">
      <t>ジョウキュウ</t>
    </rPh>
    <phoneticPr fontId="2"/>
  </si>
  <si>
    <t>実　　　　　　　　　　技</t>
    <rPh sb="0" eb="1">
      <t>ジツ</t>
    </rPh>
    <rPh sb="11" eb="12">
      <t>ワザ</t>
    </rPh>
    <phoneticPr fontId="2"/>
  </si>
  <si>
    <t>学　　　　　　　　　　科</t>
    <rPh sb="0" eb="1">
      <t>ガク</t>
    </rPh>
    <rPh sb="11" eb="12">
      <t>カ</t>
    </rPh>
    <phoneticPr fontId="2"/>
  </si>
  <si>
    <t>なし</t>
    <phoneticPr fontId="2"/>
  </si>
  <si>
    <r>
      <t>所要時間(分)</t>
    </r>
    <r>
      <rPr>
        <sz val="11"/>
        <rFont val="ＭＳ Ｐゴシック"/>
        <family val="3"/>
        <charset val="128"/>
      </rPr>
      <t xml:space="preserve">
(1分80m）</t>
    </r>
    <rPh sb="0" eb="2">
      <t>ショヨウ</t>
    </rPh>
    <rPh sb="2" eb="4">
      <t>ジカン</t>
    </rPh>
    <rPh sb="5" eb="6">
      <t>フン</t>
    </rPh>
    <rPh sb="10" eb="11">
      <t>フン</t>
    </rPh>
    <phoneticPr fontId="2"/>
  </si>
  <si>
    <t>　</t>
    <phoneticPr fontId="2"/>
  </si>
  <si>
    <t>科目名</t>
    <rPh sb="0" eb="2">
      <t>カモク</t>
    </rPh>
    <rPh sb="2" eb="3">
      <t>メイ</t>
    </rPh>
    <phoneticPr fontId="2"/>
  </si>
  <si>
    <t>管轄校</t>
    <rPh sb="0" eb="2">
      <t>カンカツ</t>
    </rPh>
    <rPh sb="2" eb="3">
      <t>コウ</t>
    </rPh>
    <phoneticPr fontId="2"/>
  </si>
  <si>
    <t>最寄り駅(バス停)
からの距離</t>
    <rPh sb="0" eb="2">
      <t>モヨ</t>
    </rPh>
    <rPh sb="3" eb="4">
      <t>エキ</t>
    </rPh>
    <rPh sb="7" eb="8">
      <t>テイ</t>
    </rPh>
    <rPh sb="13" eb="15">
      <t>キョリ</t>
    </rPh>
    <phoneticPr fontId="2"/>
  </si>
  <si>
    <t>アスベスト使用の有無</t>
    <rPh sb="5" eb="7">
      <t>シヨウ</t>
    </rPh>
    <rPh sb="8" eb="10">
      <t>ウム</t>
    </rPh>
    <phoneticPr fontId="2"/>
  </si>
  <si>
    <t>全講師
人数</t>
    <rPh sb="0" eb="1">
      <t>ゼン</t>
    </rPh>
    <rPh sb="1" eb="3">
      <t>コウシ</t>
    </rPh>
    <rPh sb="4" eb="6">
      <t>ニンズウ</t>
    </rPh>
    <phoneticPr fontId="2"/>
  </si>
  <si>
    <t>同一科目
内容</t>
    <rPh sb="0" eb="2">
      <t>ドウイツ</t>
    </rPh>
    <rPh sb="2" eb="4">
      <t>カモク</t>
    </rPh>
    <rPh sb="5" eb="7">
      <t>ナイヨウ</t>
    </rPh>
    <phoneticPr fontId="2"/>
  </si>
  <si>
    <t>２　訓練の概要</t>
    <rPh sb="2" eb="4">
      <t>クンレン</t>
    </rPh>
    <rPh sb="5" eb="7">
      <t>ガイヨウ</t>
    </rPh>
    <phoneticPr fontId="2"/>
  </si>
  <si>
    <t>別科目
内容</t>
    <rPh sb="0" eb="1">
      <t>ベツ</t>
    </rPh>
    <rPh sb="1" eb="3">
      <t>カモク</t>
    </rPh>
    <rPh sb="4" eb="6">
      <t>ナイヨウ</t>
    </rPh>
    <phoneticPr fontId="2"/>
  </si>
  <si>
    <t>自社
社員</t>
    <rPh sb="0" eb="2">
      <t>ジシャ</t>
    </rPh>
    <rPh sb="3" eb="5">
      <t>シャイン</t>
    </rPh>
    <phoneticPr fontId="2"/>
  </si>
  <si>
    <t>社員以外
（委託等）</t>
    <rPh sb="0" eb="2">
      <t>シャイン</t>
    </rPh>
    <rPh sb="2" eb="4">
      <t>イガイ</t>
    </rPh>
    <rPh sb="6" eb="8">
      <t>イタク</t>
    </rPh>
    <rPh sb="8" eb="9">
      <t>ナド</t>
    </rPh>
    <phoneticPr fontId="2"/>
  </si>
  <si>
    <t>※「２訓練の概要」の「教育部門」の全講師人数分を記載すること。</t>
    <rPh sb="3" eb="5">
      <t>クンレン</t>
    </rPh>
    <rPh sb="6" eb="8">
      <t>ガイヨウ</t>
    </rPh>
    <rPh sb="11" eb="13">
      <t>キョウイク</t>
    </rPh>
    <rPh sb="13" eb="15">
      <t>ブモン</t>
    </rPh>
    <rPh sb="17" eb="18">
      <t>ゼン</t>
    </rPh>
    <rPh sb="18" eb="20">
      <t>コウシ</t>
    </rPh>
    <rPh sb="20" eb="23">
      <t>ニンズウブン</t>
    </rPh>
    <rPh sb="24" eb="26">
      <t>キサイ</t>
    </rPh>
    <phoneticPr fontId="2"/>
  </si>
  <si>
    <t>３　講　師　名　簿</t>
    <rPh sb="2" eb="3">
      <t>コウ</t>
    </rPh>
    <rPh sb="4" eb="5">
      <t>シ</t>
    </rPh>
    <rPh sb="6" eb="7">
      <t>メイ</t>
    </rPh>
    <rPh sb="8" eb="9">
      <t>ボ</t>
    </rPh>
    <phoneticPr fontId="2"/>
  </si>
  <si>
    <t>時限数</t>
    <rPh sb="0" eb="2">
      <t>ジゲン</t>
    </rPh>
    <rPh sb="2" eb="3">
      <t>カズ</t>
    </rPh>
    <phoneticPr fontId="2"/>
  </si>
  <si>
    <t>担当教科目名</t>
    <rPh sb="0" eb="2">
      <t>タントウ</t>
    </rPh>
    <rPh sb="2" eb="4">
      <t>キョウカ</t>
    </rPh>
    <rPh sb="4" eb="5">
      <t>メ</t>
    </rPh>
    <rPh sb="5" eb="6">
      <t>ナ</t>
    </rPh>
    <phoneticPr fontId="2"/>
  </si>
  <si>
    <r>
      <t xml:space="preserve">電話番号
</t>
    </r>
    <r>
      <rPr>
        <sz val="9"/>
        <rFont val="ＭＳ Ｐゴシック"/>
        <family val="3"/>
        <charset val="128"/>
      </rPr>
      <t>（市外局番から）</t>
    </r>
    <rPh sb="0" eb="2">
      <t>デンワ</t>
    </rPh>
    <rPh sb="2" eb="4">
      <t>バンゴウ</t>
    </rPh>
    <rPh sb="6" eb="8">
      <t>シガイ</t>
    </rPh>
    <rPh sb="8" eb="10">
      <t>キョクバン</t>
    </rPh>
    <phoneticPr fontId="2"/>
  </si>
  <si>
    <t>求人情報収集
支援</t>
    <rPh sb="0" eb="2">
      <t>キュウジン</t>
    </rPh>
    <rPh sb="2" eb="4">
      <t>ジョウホウ</t>
    </rPh>
    <rPh sb="4" eb="6">
      <t>シュウシュウ</t>
    </rPh>
    <rPh sb="7" eb="9">
      <t>シエン</t>
    </rPh>
    <phoneticPr fontId="2"/>
  </si>
  <si>
    <t>メモリ</t>
    <phoneticPr fontId="2"/>
  </si>
  <si>
    <t>使用するアプリケーションの種類とバージョン</t>
    <phoneticPr fontId="2"/>
  </si>
  <si>
    <t>番号</t>
    <rPh sb="0" eb="2">
      <t>バンゴウ</t>
    </rPh>
    <phoneticPr fontId="2"/>
  </si>
  <si>
    <t>氏名</t>
    <rPh sb="0" eb="2">
      <t>シメイ</t>
    </rPh>
    <phoneticPr fontId="2"/>
  </si>
  <si>
    <t>○○　○○</t>
    <phoneticPr fontId="2"/>
  </si>
  <si>
    <t>就職支援担当者数</t>
    <rPh sb="0" eb="2">
      <t>シュウショク</t>
    </rPh>
    <rPh sb="2" eb="4">
      <t>シエン</t>
    </rPh>
    <rPh sb="4" eb="6">
      <t>タントウ</t>
    </rPh>
    <rPh sb="6" eb="7">
      <t>シャ</t>
    </rPh>
    <rPh sb="7" eb="8">
      <t>スウ</t>
    </rPh>
    <phoneticPr fontId="2"/>
  </si>
  <si>
    <t>担当内容</t>
    <rPh sb="0" eb="2">
      <t>タントウ</t>
    </rPh>
    <rPh sb="2" eb="4">
      <t>ナイヨウ</t>
    </rPh>
    <phoneticPr fontId="2"/>
  </si>
  <si>
    <t>相談経験年数       （通算）</t>
    <rPh sb="0" eb="2">
      <t>ソウダン</t>
    </rPh>
    <rPh sb="2" eb="4">
      <t>ケイケン</t>
    </rPh>
    <rPh sb="4" eb="6">
      <t>ネンスウ</t>
    </rPh>
    <rPh sb="14" eb="16">
      <t>ツウサン</t>
    </rPh>
    <phoneticPr fontId="2"/>
  </si>
  <si>
    <t>その他</t>
    <rPh sb="2" eb="3">
      <t>タ</t>
    </rPh>
    <phoneticPr fontId="2"/>
  </si>
  <si>
    <t>企業説明会</t>
    <rPh sb="0" eb="2">
      <t>キギョウ</t>
    </rPh>
    <rPh sb="2" eb="5">
      <t>セツメイカイ</t>
    </rPh>
    <phoneticPr fontId="2"/>
  </si>
  <si>
    <t>○</t>
    <phoneticPr fontId="2"/>
  </si>
  <si>
    <t>××</t>
    <phoneticPr fontId="2"/>
  </si>
  <si>
    <t>自習室</t>
    <rPh sb="0" eb="3">
      <t>ジシュウシツ</t>
    </rPh>
    <phoneticPr fontId="2"/>
  </si>
  <si>
    <t>メモリ</t>
  </si>
  <si>
    <t>（３）運営方法について（生徒管理体制、訓練時間外の質問対応、生徒からの要望反映等）</t>
    <rPh sb="3" eb="5">
      <t>ウンエイ</t>
    </rPh>
    <rPh sb="5" eb="7">
      <t>ホウホウ</t>
    </rPh>
    <rPh sb="12" eb="14">
      <t>セイト</t>
    </rPh>
    <rPh sb="14" eb="16">
      <t>カンリ</t>
    </rPh>
    <rPh sb="16" eb="18">
      <t>タイセイ</t>
    </rPh>
    <rPh sb="19" eb="21">
      <t>クンレン</t>
    </rPh>
    <rPh sb="21" eb="23">
      <t>ジカン</t>
    </rPh>
    <rPh sb="23" eb="24">
      <t>ガイ</t>
    </rPh>
    <rPh sb="25" eb="27">
      <t>シツモン</t>
    </rPh>
    <rPh sb="27" eb="29">
      <t>タイオウ</t>
    </rPh>
    <rPh sb="30" eb="32">
      <t>セイト</t>
    </rPh>
    <rPh sb="35" eb="37">
      <t>ヨウボウ</t>
    </rPh>
    <rPh sb="37" eb="39">
      <t>ハンエイ</t>
    </rPh>
    <rPh sb="39" eb="40">
      <t>トウ</t>
    </rPh>
    <phoneticPr fontId="2"/>
  </si>
  <si>
    <t>トイレ数
（便器の数を記入）</t>
    <rPh sb="3" eb="4">
      <t>スウ</t>
    </rPh>
    <phoneticPr fontId="2"/>
  </si>
  <si>
    <t>（２）就職支援について（独自の取り組み、求人開拓・求人情報の提供、訓練修了後の支援体制等）</t>
    <rPh sb="3" eb="5">
      <t>シュウショク</t>
    </rPh>
    <rPh sb="5" eb="7">
      <t>シエン</t>
    </rPh>
    <rPh sb="12" eb="14">
      <t>ドクジ</t>
    </rPh>
    <rPh sb="15" eb="16">
      <t>ト</t>
    </rPh>
    <rPh sb="17" eb="18">
      <t>ク</t>
    </rPh>
    <rPh sb="20" eb="22">
      <t>キュウジン</t>
    </rPh>
    <rPh sb="22" eb="24">
      <t>カイタク</t>
    </rPh>
    <rPh sb="25" eb="27">
      <t>キュウジン</t>
    </rPh>
    <rPh sb="27" eb="29">
      <t>ジョウホウ</t>
    </rPh>
    <rPh sb="30" eb="32">
      <t>テイキョウ</t>
    </rPh>
    <rPh sb="33" eb="35">
      <t>クンレン</t>
    </rPh>
    <rPh sb="35" eb="37">
      <t>シュウリョウ</t>
    </rPh>
    <rPh sb="37" eb="38">
      <t>ゴ</t>
    </rPh>
    <rPh sb="39" eb="41">
      <t>シエン</t>
    </rPh>
    <rPh sb="41" eb="43">
      <t>タイセイ</t>
    </rPh>
    <rPh sb="43" eb="44">
      <t>トウ</t>
    </rPh>
    <phoneticPr fontId="2"/>
  </si>
  <si>
    <t>科目名</t>
    <rPh sb="0" eb="2">
      <t>カモク</t>
    </rPh>
    <rPh sb="1" eb="3">
      <t>メナ</t>
    </rPh>
    <phoneticPr fontId="2"/>
  </si>
  <si>
    <t>科目別内容</t>
    <rPh sb="0" eb="2">
      <t>カモク</t>
    </rPh>
    <rPh sb="2" eb="3">
      <t>ベツ</t>
    </rPh>
    <rPh sb="3" eb="5">
      <t>ナイヨウ</t>
    </rPh>
    <phoneticPr fontId="2"/>
  </si>
  <si>
    <t>国家資格キャリアコンサルタント</t>
    <rPh sb="0" eb="2">
      <t>コッカ</t>
    </rPh>
    <rPh sb="2" eb="4">
      <t>シカク</t>
    </rPh>
    <phoneticPr fontId="2"/>
  </si>
  <si>
    <t>うち国家資格キャリアコンサルタント（人）　　</t>
    <rPh sb="2" eb="4">
      <t>コッカ</t>
    </rPh>
    <rPh sb="4" eb="6">
      <t>シカク</t>
    </rPh>
    <rPh sb="18" eb="19">
      <t>ニン</t>
    </rPh>
    <phoneticPr fontId="2"/>
  </si>
  <si>
    <t>第三者機関の認証</t>
    <rPh sb="0" eb="1">
      <t>ダイ</t>
    </rPh>
    <rPh sb="1" eb="3">
      <t>サンシャ</t>
    </rPh>
    <rPh sb="3" eb="5">
      <t>キカン</t>
    </rPh>
    <rPh sb="6" eb="8">
      <t>ニンショウ</t>
    </rPh>
    <phoneticPr fontId="2"/>
  </si>
  <si>
    <t>入校</t>
    <rPh sb="0" eb="2">
      <t>ニュウコウ</t>
    </rPh>
    <phoneticPr fontId="2"/>
  </si>
  <si>
    <t>中退</t>
    <rPh sb="0" eb="2">
      <t>チュウタイ</t>
    </rPh>
    <phoneticPr fontId="2"/>
  </si>
  <si>
    <t>合計</t>
    <rPh sb="0" eb="1">
      <t>ア</t>
    </rPh>
    <rPh sb="1" eb="2">
      <t>ケイ</t>
    </rPh>
    <phoneticPr fontId="2"/>
  </si>
  <si>
    <t>就職率</t>
    <rPh sb="0" eb="2">
      <t>シュウショク</t>
    </rPh>
    <rPh sb="2" eb="3">
      <t>リツ</t>
    </rPh>
    <phoneticPr fontId="2"/>
  </si>
  <si>
    <t>実施施設名：</t>
    <rPh sb="0" eb="2">
      <t>ジッシ</t>
    </rPh>
    <rPh sb="2" eb="4">
      <t>シセツ</t>
    </rPh>
    <rPh sb="4" eb="5">
      <t>メイ</t>
    </rPh>
    <phoneticPr fontId="2"/>
  </si>
  <si>
    <t>修了就職のうち
正社員就職</t>
    <rPh sb="0" eb="2">
      <t>シュウリョウ</t>
    </rPh>
    <rPh sb="2" eb="4">
      <t>シュウショク</t>
    </rPh>
    <rPh sb="8" eb="11">
      <t>セイシャイン</t>
    </rPh>
    <rPh sb="11" eb="13">
      <t>シュウショク</t>
    </rPh>
    <phoneticPr fontId="2"/>
  </si>
  <si>
    <t>就職支援の実施内容</t>
    <rPh sb="0" eb="2">
      <t>シュウショク</t>
    </rPh>
    <rPh sb="2" eb="4">
      <t>シエン</t>
    </rPh>
    <rPh sb="5" eb="7">
      <t>ジッシ</t>
    </rPh>
    <rPh sb="7" eb="9">
      <t>ナイヨウ</t>
    </rPh>
    <phoneticPr fontId="2"/>
  </si>
  <si>
    <t>訓練修了後の就職支援の可否</t>
    <rPh sb="0" eb="2">
      <t>クンレン</t>
    </rPh>
    <rPh sb="2" eb="4">
      <t>シュウリョウ</t>
    </rPh>
    <rPh sb="4" eb="5">
      <t>ゴ</t>
    </rPh>
    <rPh sb="6" eb="8">
      <t>シュウショク</t>
    </rPh>
    <rPh sb="8" eb="10">
      <t>シエン</t>
    </rPh>
    <rPh sb="11" eb="13">
      <t>カヒ</t>
    </rPh>
    <phoneticPr fontId="2"/>
  </si>
  <si>
    <t>（内訳）
学科</t>
    <rPh sb="1" eb="3">
      <t>ウチワケ</t>
    </rPh>
    <rPh sb="5" eb="7">
      <t>ガッカ</t>
    </rPh>
    <phoneticPr fontId="2"/>
  </si>
  <si>
    <t>実施施設名：</t>
    <rPh sb="0" eb="2">
      <t>ジッシ</t>
    </rPh>
    <rPh sb="2" eb="4">
      <t>シセツ</t>
    </rPh>
    <rPh sb="4" eb="5">
      <t>メイ</t>
    </rPh>
    <phoneticPr fontId="2"/>
  </si>
  <si>
    <t>（１）訓練カリキュラムについて（工夫点等）</t>
    <rPh sb="3" eb="5">
      <t>クンレン</t>
    </rPh>
    <rPh sb="16" eb="18">
      <t>クフウ</t>
    </rPh>
    <rPh sb="18" eb="19">
      <t>テン</t>
    </rPh>
    <rPh sb="19" eb="20">
      <t>トウ</t>
    </rPh>
    <phoneticPr fontId="2"/>
  </si>
  <si>
    <t>普通教室</t>
    <rPh sb="0" eb="2">
      <t>フツウ</t>
    </rPh>
    <rPh sb="2" eb="4">
      <t>キョウシツ</t>
    </rPh>
    <phoneticPr fontId="2"/>
  </si>
  <si>
    <t>図書室</t>
    <rPh sb="0" eb="3">
      <t>トショシツ</t>
    </rPh>
    <phoneticPr fontId="2"/>
  </si>
  <si>
    <t>※使用施設ごとに下記様式に記入</t>
    <rPh sb="1" eb="3">
      <t>シヨウ</t>
    </rPh>
    <rPh sb="3" eb="5">
      <t>シセツ</t>
    </rPh>
    <rPh sb="8" eb="10">
      <t>カキ</t>
    </rPh>
    <rPh sb="10" eb="12">
      <t>ヨウシキ</t>
    </rPh>
    <rPh sb="13" eb="15">
      <t>キニュウ</t>
    </rPh>
    <phoneticPr fontId="2"/>
  </si>
  <si>
    <t>名</t>
    <rPh sb="0" eb="1">
      <t>メイ</t>
    </rPh>
    <phoneticPr fontId="2"/>
  </si>
  <si>
    <t>費用</t>
    <rPh sb="0" eb="2">
      <t>ヒヨウ</t>
    </rPh>
    <phoneticPr fontId="2"/>
  </si>
  <si>
    <t>金額（税抜）</t>
    <rPh sb="0" eb="2">
      <t>キンガク</t>
    </rPh>
    <rPh sb="3" eb="4">
      <t>ゼイ</t>
    </rPh>
    <rPh sb="4" eb="5">
      <t>ヌ</t>
    </rPh>
    <phoneticPr fontId="2"/>
  </si>
  <si>
    <t>根拠資料</t>
    <rPh sb="0" eb="2">
      <t>コンキョ</t>
    </rPh>
    <rPh sb="2" eb="4">
      <t>シリョウ</t>
    </rPh>
    <phoneticPr fontId="2"/>
  </si>
  <si>
    <t>説明</t>
    <rPh sb="0" eb="2">
      <t>セツメイ</t>
    </rPh>
    <phoneticPr fontId="2"/>
  </si>
  <si>
    <t>①合計（税抜）</t>
    <rPh sb="1" eb="3">
      <t>ゴウケイ</t>
    </rPh>
    <rPh sb="4" eb="5">
      <t>ゼイ</t>
    </rPh>
    <rPh sb="5" eb="6">
      <t>ヌ</t>
    </rPh>
    <phoneticPr fontId="2"/>
  </si>
  <si>
    <t>②消費税</t>
    <rPh sb="1" eb="4">
      <t>ショウヒゼイ</t>
    </rPh>
    <phoneticPr fontId="2"/>
  </si>
  <si>
    <t>③合計（税込）</t>
    <rPh sb="1" eb="3">
      <t>ゴウケイ</t>
    </rPh>
    <rPh sb="4" eb="6">
      <t>ゼイコ</t>
    </rPh>
    <phoneticPr fontId="2"/>
  </si>
  <si>
    <t>契約訓練人数</t>
    <rPh sb="0" eb="2">
      <t>ケイヤク</t>
    </rPh>
    <rPh sb="2" eb="4">
      <t>クンレン</t>
    </rPh>
    <rPh sb="4" eb="6">
      <t>ニンズウ</t>
    </rPh>
    <phoneticPr fontId="2"/>
  </si>
  <si>
    <t>支援の種類</t>
    <rPh sb="0" eb="2">
      <t>シエン</t>
    </rPh>
    <rPh sb="3" eb="5">
      <t>シュルイ</t>
    </rPh>
    <phoneticPr fontId="2"/>
  </si>
  <si>
    <t>実施施設名：</t>
    <rPh sb="0" eb="2">
      <t>ジッシ</t>
    </rPh>
    <rPh sb="2" eb="4">
      <t>シセツ</t>
    </rPh>
    <rPh sb="4" eb="5">
      <t>メイ</t>
    </rPh>
    <phoneticPr fontId="2"/>
  </si>
  <si>
    <t>教室とは別に設置</t>
    <rPh sb="0" eb="2">
      <t>キョウシツ</t>
    </rPh>
    <rPh sb="4" eb="5">
      <t>ベツ</t>
    </rPh>
    <rPh sb="6" eb="8">
      <t>セッチ</t>
    </rPh>
    <phoneticPr fontId="2"/>
  </si>
  <si>
    <t>専任
教員</t>
    <rPh sb="0" eb="2">
      <t>センニン</t>
    </rPh>
    <rPh sb="3" eb="5">
      <t>キョウイン</t>
    </rPh>
    <phoneticPr fontId="2"/>
  </si>
  <si>
    <t>経験
年数
（通算）</t>
    <rPh sb="0" eb="2">
      <t>ケイケン</t>
    </rPh>
    <rPh sb="3" eb="5">
      <t>ネンスウ</t>
    </rPh>
    <rPh sb="7" eb="9">
      <t>ツウサン</t>
    </rPh>
    <phoneticPr fontId="2"/>
  </si>
  <si>
    <t>４　就職実績等</t>
    <rPh sb="2" eb="4">
      <t>シュウショク</t>
    </rPh>
    <rPh sb="4" eb="6">
      <t>ジッセキ</t>
    </rPh>
    <rPh sb="6" eb="7">
      <t>トウ</t>
    </rPh>
    <phoneticPr fontId="2"/>
  </si>
  <si>
    <t>５　訓練カリキュラム</t>
    <rPh sb="2" eb="4">
      <t>クンレン</t>
    </rPh>
    <phoneticPr fontId="2"/>
  </si>
  <si>
    <t>６　委託費対象額内訳</t>
    <rPh sb="2" eb="4">
      <t>イタク</t>
    </rPh>
    <rPh sb="4" eb="5">
      <t>ヒ</t>
    </rPh>
    <rPh sb="8" eb="10">
      <t>ウチワケ</t>
    </rPh>
    <phoneticPr fontId="2"/>
  </si>
  <si>
    <t>訓練修了後の就職支援について</t>
    <rPh sb="0" eb="2">
      <t>クンレン</t>
    </rPh>
    <rPh sb="2" eb="4">
      <t>シュウリョウ</t>
    </rPh>
    <rPh sb="4" eb="5">
      <t>ゴ</t>
    </rPh>
    <rPh sb="6" eb="8">
      <t>シュウショク</t>
    </rPh>
    <rPh sb="8" eb="10">
      <t>シエン</t>
    </rPh>
    <phoneticPr fontId="2"/>
  </si>
  <si>
    <t>８　就　職　担　当　名　簿</t>
    <rPh sb="2" eb="3">
      <t>シュウ</t>
    </rPh>
    <rPh sb="4" eb="5">
      <t>ショク</t>
    </rPh>
    <rPh sb="6" eb="7">
      <t>タン</t>
    </rPh>
    <rPh sb="8" eb="9">
      <t>トウ</t>
    </rPh>
    <rPh sb="10" eb="11">
      <t>メイ</t>
    </rPh>
    <rPh sb="12" eb="13">
      <t>ボ</t>
    </rPh>
    <phoneticPr fontId="2"/>
  </si>
  <si>
    <t>７　就職支援概要・就職支援の内容</t>
    <rPh sb="2" eb="4">
      <t>シュウショク</t>
    </rPh>
    <rPh sb="4" eb="6">
      <t>シエン</t>
    </rPh>
    <rPh sb="6" eb="8">
      <t>ガイヨウ</t>
    </rPh>
    <rPh sb="9" eb="11">
      <t>シュウショク</t>
    </rPh>
    <rPh sb="11" eb="13">
      <t>シエン</t>
    </rPh>
    <rPh sb="14" eb="16">
      <t>ナイヨウ</t>
    </rPh>
    <phoneticPr fontId="2"/>
  </si>
  <si>
    <t>本科・
委託訓練</t>
    <rPh sb="0" eb="2">
      <t>ホンカ</t>
    </rPh>
    <rPh sb="4" eb="6">
      <t>イタク</t>
    </rPh>
    <rPh sb="6" eb="8">
      <t>クンレン</t>
    </rPh>
    <phoneticPr fontId="2"/>
  </si>
  <si>
    <t>実施施設名</t>
    <rPh sb="0" eb="2">
      <t>ジッシ</t>
    </rPh>
    <rPh sb="2" eb="4">
      <t>シセツ</t>
    </rPh>
    <rPh sb="4" eb="5">
      <t>メイ</t>
    </rPh>
    <phoneticPr fontId="2"/>
  </si>
  <si>
    <t>実施施設の
最寄り駅（バス停）</t>
    <rPh sb="0" eb="2">
      <t>ジッシ</t>
    </rPh>
    <rPh sb="2" eb="4">
      <t>シセツ</t>
    </rPh>
    <rPh sb="6" eb="8">
      <t>モヨ</t>
    </rPh>
    <rPh sb="9" eb="10">
      <t>エキ</t>
    </rPh>
    <rPh sb="13" eb="14">
      <t>テイ</t>
    </rPh>
    <phoneticPr fontId="2"/>
  </si>
  <si>
    <t>実施施設名：</t>
    <rPh sb="0" eb="2">
      <t>ジッシ</t>
    </rPh>
    <rPh sb="2" eb="4">
      <t>シセツ</t>
    </rPh>
    <rPh sb="4" eb="5">
      <t>メイ</t>
    </rPh>
    <phoneticPr fontId="2"/>
  </si>
  <si>
    <t>開講時期</t>
    <rPh sb="0" eb="2">
      <t>カイコウ</t>
    </rPh>
    <rPh sb="2" eb="4">
      <t>ジキ</t>
    </rPh>
    <phoneticPr fontId="2"/>
  </si>
  <si>
    <t>修了（Ａ）</t>
    <rPh sb="0" eb="2">
      <t>シュウリョウ</t>
    </rPh>
    <phoneticPr fontId="2"/>
  </si>
  <si>
    <t>中退
就職（Ｂ）</t>
    <rPh sb="0" eb="2">
      <t>チュウタイ</t>
    </rPh>
    <rPh sb="3" eb="5">
      <t>シュウショク</t>
    </rPh>
    <phoneticPr fontId="2"/>
  </si>
  <si>
    <t>修了
就職（Ｃ）</t>
    <rPh sb="0" eb="2">
      <t>シュウリョウ</t>
    </rPh>
    <rPh sb="3" eb="5">
      <t>シュウショク</t>
    </rPh>
    <phoneticPr fontId="2"/>
  </si>
  <si>
    <t>定着支援業務について現在予定している内容を記載してください。</t>
    <rPh sb="0" eb="2">
      <t>テイチャク</t>
    </rPh>
    <rPh sb="2" eb="4">
      <t>シエン</t>
    </rPh>
    <rPh sb="4" eb="6">
      <t>ギョウム</t>
    </rPh>
    <rPh sb="10" eb="12">
      <t>ゲンザイ</t>
    </rPh>
    <rPh sb="12" eb="14">
      <t>ヨテイ</t>
    </rPh>
    <rPh sb="18" eb="20">
      <t>ナイヨウ</t>
    </rPh>
    <rPh sb="21" eb="23">
      <t>キサイ</t>
    </rPh>
    <phoneticPr fontId="2"/>
  </si>
  <si>
    <t>定着支援の内容</t>
    <rPh sb="0" eb="2">
      <t>テイチャク</t>
    </rPh>
    <rPh sb="2" eb="4">
      <t>シエン</t>
    </rPh>
    <rPh sb="5" eb="7">
      <t>ナイヨウ</t>
    </rPh>
    <phoneticPr fontId="2"/>
  </si>
  <si>
    <t>委託訓練</t>
    <rPh sb="0" eb="2">
      <t>イタク</t>
    </rPh>
    <rPh sb="2" eb="4">
      <t>クンレン</t>
    </rPh>
    <phoneticPr fontId="2"/>
  </si>
  <si>
    <t>本科</t>
    <rPh sb="0" eb="2">
      <t>ホンカ</t>
    </rPh>
    <phoneticPr fontId="2"/>
  </si>
  <si>
    <t>◎東京 太郎</t>
    <rPh sb="1" eb="3">
      <t>トウキョウ</t>
    </rPh>
    <rPh sb="4" eb="6">
      <t>タロウ</t>
    </rPh>
    <phoneticPr fontId="2"/>
  </si>
  <si>
    <t>△</t>
    <phoneticPr fontId="2"/>
  </si>
  <si>
    <t>保健室</t>
    <rPh sb="0" eb="3">
      <t>ホケンシツ</t>
    </rPh>
    <phoneticPr fontId="2"/>
  </si>
  <si>
    <t>更衣室</t>
    <rPh sb="0" eb="3">
      <t>コウイシツ</t>
    </rPh>
    <phoneticPr fontId="2"/>
  </si>
  <si>
    <t>演習室</t>
    <rPh sb="0" eb="2">
      <t>エンシュウ</t>
    </rPh>
    <rPh sb="2" eb="3">
      <t>シツ</t>
    </rPh>
    <phoneticPr fontId="2"/>
  </si>
  <si>
    <t>職名</t>
    <rPh sb="0" eb="2">
      <t>ショクメイ</t>
    </rPh>
    <phoneticPr fontId="2"/>
  </si>
  <si>
    <t>（５）その他アピールしたい点など</t>
    <rPh sb="5" eb="6">
      <t>タ</t>
    </rPh>
    <rPh sb="13" eb="14">
      <t>テン</t>
    </rPh>
    <phoneticPr fontId="2"/>
  </si>
  <si>
    <t>（４）受講生募集について（独自の取り組み等）</t>
    <rPh sb="3" eb="6">
      <t>ジュコウセイ</t>
    </rPh>
    <rPh sb="6" eb="8">
      <t>ボシュウ</t>
    </rPh>
    <rPh sb="13" eb="15">
      <t>ドクジ</t>
    </rPh>
    <rPh sb="16" eb="17">
      <t>ト</t>
    </rPh>
    <rPh sb="18" eb="19">
      <t>ク</t>
    </rPh>
    <rPh sb="20" eb="21">
      <t>トウ</t>
    </rPh>
    <phoneticPr fontId="2"/>
  </si>
  <si>
    <t>※「7就職支援概要・就職支援カリキュラム」の「就職支援部門｣の担当者人数分をすべて記載すること。</t>
    <rPh sb="3" eb="5">
      <t>シュウショク</t>
    </rPh>
    <rPh sb="5" eb="7">
      <t>シエン</t>
    </rPh>
    <rPh sb="7" eb="9">
      <t>ガイヨウ</t>
    </rPh>
    <rPh sb="10" eb="12">
      <t>シュウショク</t>
    </rPh>
    <rPh sb="12" eb="14">
      <t>シエン</t>
    </rPh>
    <rPh sb="23" eb="25">
      <t>シュウショク</t>
    </rPh>
    <rPh sb="25" eb="27">
      <t>シエン</t>
    </rPh>
    <rPh sb="27" eb="29">
      <t>ブモン</t>
    </rPh>
    <rPh sb="31" eb="33">
      <t>タントウ</t>
    </rPh>
    <rPh sb="33" eb="34">
      <t>シャ</t>
    </rPh>
    <rPh sb="34" eb="36">
      <t>ニンズウ</t>
    </rPh>
    <rPh sb="36" eb="37">
      <t>ブン</t>
    </rPh>
    <rPh sb="41" eb="43">
      <t>キサイ</t>
    </rPh>
    <phoneticPr fontId="2"/>
  </si>
  <si>
    <t>９　オンライン環境等</t>
    <rPh sb="7" eb="9">
      <t>カンキョウ</t>
    </rPh>
    <rPh sb="9" eb="10">
      <t>トウ</t>
    </rPh>
    <phoneticPr fontId="2"/>
  </si>
  <si>
    <t>可</t>
    <rPh sb="0" eb="1">
      <t>カ</t>
    </rPh>
    <phoneticPr fontId="2"/>
  </si>
  <si>
    <t>不可</t>
    <rPh sb="0" eb="2">
      <t>フカ</t>
    </rPh>
    <phoneticPr fontId="2"/>
  </si>
  <si>
    <t>受講方法</t>
    <rPh sb="0" eb="2">
      <t>ジュコウ</t>
    </rPh>
    <rPh sb="2" eb="4">
      <t>ホウホウ</t>
    </rPh>
    <phoneticPr fontId="2"/>
  </si>
  <si>
    <t>必要な設備・推奨環境</t>
    <rPh sb="0" eb="2">
      <t>ヒツヨウ</t>
    </rPh>
    <rPh sb="3" eb="5">
      <t>セツビ</t>
    </rPh>
    <phoneticPr fontId="2"/>
  </si>
  <si>
    <t>オンライン訓練に必要な設備の無償貸与</t>
    <rPh sb="5" eb="7">
      <t>クンレン</t>
    </rPh>
    <rPh sb="8" eb="10">
      <t>ヒツヨウ</t>
    </rPh>
    <rPh sb="11" eb="13">
      <t>セツビ</t>
    </rPh>
    <rPh sb="14" eb="16">
      <t>ムショウ</t>
    </rPh>
    <rPh sb="16" eb="18">
      <t>タイヨ</t>
    </rPh>
    <phoneticPr fontId="2"/>
  </si>
  <si>
    <t>訓練受講時の本人確認方法</t>
    <rPh sb="0" eb="2">
      <t>クンレン</t>
    </rPh>
    <rPh sb="2" eb="4">
      <t>ジュコウ</t>
    </rPh>
    <rPh sb="4" eb="5">
      <t>ジ</t>
    </rPh>
    <rPh sb="6" eb="8">
      <t>ホンニン</t>
    </rPh>
    <rPh sb="8" eb="10">
      <t>カクニン</t>
    </rPh>
    <rPh sb="10" eb="12">
      <t>ホウホウ</t>
    </rPh>
    <phoneticPr fontId="2"/>
  </si>
  <si>
    <t>その他</t>
    <rPh sb="2" eb="3">
      <t>ホカ</t>
    </rPh>
    <phoneticPr fontId="2"/>
  </si>
  <si>
    <t>１０　入校生自己負担額内訳（訓練受講生1名に掛かる1年間又は2年間の額）</t>
    <rPh sb="3" eb="5">
      <t>ニュウコウ</t>
    </rPh>
    <rPh sb="5" eb="6">
      <t>セイ</t>
    </rPh>
    <rPh sb="6" eb="8">
      <t>ジコ</t>
    </rPh>
    <rPh sb="8" eb="10">
      <t>フタン</t>
    </rPh>
    <rPh sb="10" eb="11">
      <t>ガク</t>
    </rPh>
    <rPh sb="11" eb="13">
      <t>ウチワケ</t>
    </rPh>
    <rPh sb="14" eb="16">
      <t>クンレン</t>
    </rPh>
    <rPh sb="16" eb="19">
      <t>ジュコウセイ</t>
    </rPh>
    <rPh sb="20" eb="21">
      <t>メイ</t>
    </rPh>
    <rPh sb="22" eb="23">
      <t>カ</t>
    </rPh>
    <rPh sb="26" eb="28">
      <t>ネンカン</t>
    </rPh>
    <rPh sb="28" eb="29">
      <t>マタ</t>
    </rPh>
    <rPh sb="31" eb="33">
      <t>ネンカン</t>
    </rPh>
    <rPh sb="34" eb="35">
      <t>ガク</t>
    </rPh>
    <phoneticPr fontId="2"/>
  </si>
  <si>
    <t>1年次</t>
    <rPh sb="1" eb="3">
      <t>ネンジ</t>
    </rPh>
    <phoneticPr fontId="2"/>
  </si>
  <si>
    <t>予定金額</t>
    <rPh sb="0" eb="2">
      <t>ヨテイ</t>
    </rPh>
    <rPh sb="2" eb="4">
      <t>キンガク</t>
    </rPh>
    <phoneticPr fontId="2"/>
  </si>
  <si>
    <t>①合計</t>
    <rPh sb="1" eb="3">
      <t>ゴウケイ</t>
    </rPh>
    <phoneticPr fontId="2"/>
  </si>
  <si>
    <t>2年次</t>
    <rPh sb="1" eb="3">
      <t>ネンジ</t>
    </rPh>
    <phoneticPr fontId="2"/>
  </si>
  <si>
    <t>３．訓練受講生1名あたりの自己負担額の総額（予定）</t>
    <rPh sb="2" eb="4">
      <t>クンレン</t>
    </rPh>
    <rPh sb="4" eb="7">
      <t>ジュコウセイ</t>
    </rPh>
    <rPh sb="8" eb="9">
      <t>メイ</t>
    </rPh>
    <rPh sb="13" eb="15">
      <t>ジコ</t>
    </rPh>
    <rPh sb="15" eb="17">
      <t>フタン</t>
    </rPh>
    <rPh sb="17" eb="18">
      <t>ガク</t>
    </rPh>
    <rPh sb="19" eb="21">
      <t>ソウガク</t>
    </rPh>
    <rPh sb="22" eb="24">
      <t>ヨテイ</t>
    </rPh>
    <phoneticPr fontId="2"/>
  </si>
  <si>
    <t>訓練受講生1名あたりの月額単価（税抜）</t>
    <rPh sb="0" eb="2">
      <t>クンレン</t>
    </rPh>
    <rPh sb="2" eb="5">
      <t>ジュコウセイ</t>
    </rPh>
    <rPh sb="6" eb="7">
      <t>メイ</t>
    </rPh>
    <rPh sb="11" eb="13">
      <t>ゲツガク</t>
    </rPh>
    <rPh sb="13" eb="15">
      <t>タンカ</t>
    </rPh>
    <rPh sb="16" eb="17">
      <t>ゼイ</t>
    </rPh>
    <rPh sb="17" eb="18">
      <t>ヌ</t>
    </rPh>
    <phoneticPr fontId="2"/>
  </si>
  <si>
    <t>教科書・教材費</t>
    <rPh sb="0" eb="3">
      <t>キョウカショ</t>
    </rPh>
    <rPh sb="4" eb="7">
      <t>キョウザイヒ</t>
    </rPh>
    <phoneticPr fontId="2"/>
  </si>
  <si>
    <t>健康管理費</t>
    <rPh sb="0" eb="2">
      <t>ケンコウ</t>
    </rPh>
    <rPh sb="2" eb="4">
      <t>カンリ</t>
    </rPh>
    <rPh sb="4" eb="5">
      <t>ヒ</t>
    </rPh>
    <phoneticPr fontId="2"/>
  </si>
  <si>
    <t>保険料</t>
    <rPh sb="0" eb="3">
      <t>ホケンリョウ</t>
    </rPh>
    <phoneticPr fontId="2"/>
  </si>
  <si>
    <t>学外実習交通費・宿泊費等</t>
    <rPh sb="0" eb="2">
      <t>ガクガイ</t>
    </rPh>
    <rPh sb="2" eb="4">
      <t>ジッシュウ</t>
    </rPh>
    <rPh sb="4" eb="7">
      <t>コウツウヒ</t>
    </rPh>
    <rPh sb="8" eb="11">
      <t>シュクハクヒ</t>
    </rPh>
    <rPh sb="11" eb="12">
      <t>トウ</t>
    </rPh>
    <phoneticPr fontId="2"/>
  </si>
  <si>
    <t>各種受験料(必須)・登録申請・証明関連費</t>
    <rPh sb="0" eb="2">
      <t>カクシュ</t>
    </rPh>
    <rPh sb="2" eb="5">
      <t>ジュケンリョウ</t>
    </rPh>
    <rPh sb="6" eb="8">
      <t>ヒッス</t>
    </rPh>
    <rPh sb="10" eb="12">
      <t>トウロク</t>
    </rPh>
    <rPh sb="12" eb="14">
      <t>シンセイ</t>
    </rPh>
    <rPh sb="15" eb="17">
      <t>ショウメイ</t>
    </rPh>
    <rPh sb="17" eb="19">
      <t>カンレン</t>
    </rPh>
    <rPh sb="19" eb="20">
      <t>ヒ</t>
    </rPh>
    <phoneticPr fontId="2"/>
  </si>
  <si>
    <t>卒業関連費用</t>
    <rPh sb="0" eb="2">
      <t>ソツギョウ</t>
    </rPh>
    <rPh sb="2" eb="4">
      <t>カンレン</t>
    </rPh>
    <rPh sb="4" eb="6">
      <t>ヒヨウ</t>
    </rPh>
    <phoneticPr fontId="2"/>
  </si>
  <si>
    <t>行事費・学生活動費</t>
    <rPh sb="0" eb="2">
      <t>ギョウジ</t>
    </rPh>
    <rPh sb="2" eb="3">
      <t>ヒ</t>
    </rPh>
    <rPh sb="4" eb="6">
      <t>ガクセイ</t>
    </rPh>
    <rPh sb="6" eb="8">
      <t>カツドウ</t>
    </rPh>
    <rPh sb="8" eb="9">
      <t>ヒ</t>
    </rPh>
    <phoneticPr fontId="2"/>
  </si>
  <si>
    <t>就職支援</t>
    <rPh sb="0" eb="2">
      <t>シュウショク</t>
    </rPh>
    <rPh sb="2" eb="4">
      <t>シエン</t>
    </rPh>
    <phoneticPr fontId="2"/>
  </si>
  <si>
    <t>各種受験料(任意)</t>
    <rPh sb="0" eb="2">
      <t>カクシュ</t>
    </rPh>
    <rPh sb="2" eb="5">
      <t>ジュケンリョウ</t>
    </rPh>
    <rPh sb="6" eb="8">
      <t>ニンイ</t>
    </rPh>
    <phoneticPr fontId="2"/>
  </si>
  <si>
    <t>実習着費</t>
    <rPh sb="0" eb="2">
      <t>ジッシュウ</t>
    </rPh>
    <rPh sb="2" eb="3">
      <t>ギ</t>
    </rPh>
    <rPh sb="3" eb="4">
      <t>ヒ</t>
    </rPh>
    <phoneticPr fontId="2"/>
  </si>
  <si>
    <t>代表者職名</t>
    <rPh sb="0" eb="3">
      <t>ダイヒョウシャ</t>
    </rPh>
    <rPh sb="3" eb="5">
      <t>ショクメイ</t>
    </rPh>
    <phoneticPr fontId="3"/>
  </si>
  <si>
    <t>代理人の有無</t>
    <rPh sb="0" eb="3">
      <t>ダイリニン</t>
    </rPh>
    <rPh sb="4" eb="6">
      <t>ウム</t>
    </rPh>
    <phoneticPr fontId="3"/>
  </si>
  <si>
    <r>
      <t xml:space="preserve">代理人の組織名
</t>
    </r>
    <r>
      <rPr>
        <sz val="9"/>
        <rFont val="ＭＳ Ｐゴシック"/>
        <family val="3"/>
        <charset val="128"/>
      </rPr>
      <t>実施施設、契約部門等の名称</t>
    </r>
    <rPh sb="0" eb="3">
      <t>ダイリニン</t>
    </rPh>
    <rPh sb="4" eb="7">
      <t>ソシキメイ</t>
    </rPh>
    <rPh sb="8" eb="10">
      <t>ジッシ</t>
    </rPh>
    <rPh sb="10" eb="12">
      <t>シセツ</t>
    </rPh>
    <rPh sb="13" eb="15">
      <t>ケイヤク</t>
    </rPh>
    <rPh sb="15" eb="17">
      <t>ブモン</t>
    </rPh>
    <rPh sb="17" eb="18">
      <t>トウ</t>
    </rPh>
    <rPh sb="19" eb="21">
      <t>メイショウ</t>
    </rPh>
    <phoneticPr fontId="3"/>
  </si>
  <si>
    <t>代理人職名</t>
    <rPh sb="0" eb="3">
      <t>ダイリニン</t>
    </rPh>
    <rPh sb="3" eb="5">
      <t>ショクメイ</t>
    </rPh>
    <phoneticPr fontId="3"/>
  </si>
  <si>
    <t>代理人氏名</t>
    <rPh sb="0" eb="3">
      <t>ダイリニン</t>
    </rPh>
    <rPh sb="3" eb="5">
      <t>シメイ</t>
    </rPh>
    <phoneticPr fontId="3"/>
  </si>
  <si>
    <r>
      <t xml:space="preserve">代理人電話番号
</t>
    </r>
    <r>
      <rPr>
        <sz val="9"/>
        <rFont val="ＭＳ Ｐゴシック"/>
        <family val="3"/>
        <charset val="128"/>
      </rPr>
      <t>（市外局番から）</t>
    </r>
    <rPh sb="3" eb="5">
      <t>デンワ</t>
    </rPh>
    <rPh sb="5" eb="7">
      <t>バンゴウ</t>
    </rPh>
    <rPh sb="9" eb="11">
      <t>シガイ</t>
    </rPh>
    <rPh sb="11" eb="13">
      <t>キョクバン</t>
    </rPh>
    <phoneticPr fontId="2"/>
  </si>
  <si>
    <t>契約事務担当者
連　絡　先</t>
    <rPh sb="0" eb="2">
      <t>ケイヤク</t>
    </rPh>
    <rPh sb="2" eb="4">
      <t>ジム</t>
    </rPh>
    <rPh sb="4" eb="7">
      <t>タントウシャ</t>
    </rPh>
    <rPh sb="8" eb="9">
      <t>レン</t>
    </rPh>
    <rPh sb="10" eb="11">
      <t>ラク</t>
    </rPh>
    <rPh sb="12" eb="13">
      <t>サキ</t>
    </rPh>
    <phoneticPr fontId="2"/>
  </si>
  <si>
    <t>１－１　契約者の概要等</t>
    <rPh sb="4" eb="7">
      <t>ケイヤクシャ</t>
    </rPh>
    <rPh sb="8" eb="10">
      <t>ガイヨウ</t>
    </rPh>
    <rPh sb="10" eb="11">
      <t>トウ</t>
    </rPh>
    <phoneticPr fontId="2"/>
  </si>
  <si>
    <t>主担当者名</t>
    <rPh sb="0" eb="1">
      <t>シュ</t>
    </rPh>
    <rPh sb="1" eb="3">
      <t>タントウ</t>
    </rPh>
    <rPh sb="3" eb="4">
      <t>シャ</t>
    </rPh>
    <rPh sb="4" eb="5">
      <t>メイ</t>
    </rPh>
    <phoneticPr fontId="2"/>
  </si>
  <si>
    <t>副担当者名</t>
    <rPh sb="0" eb="1">
      <t>フク</t>
    </rPh>
    <rPh sb="1" eb="3">
      <t>タントウ</t>
    </rPh>
    <rPh sb="3" eb="4">
      <t>シャ</t>
    </rPh>
    <rPh sb="4" eb="5">
      <t>メイ</t>
    </rPh>
    <phoneticPr fontId="2"/>
  </si>
  <si>
    <t>訓練事務担当者
連　絡　先
(主担当は必須、
副担当は任意)</t>
    <rPh sb="0" eb="2">
      <t>クンレン</t>
    </rPh>
    <rPh sb="2" eb="4">
      <t>ジム</t>
    </rPh>
    <rPh sb="4" eb="7">
      <t>タントウシャ</t>
    </rPh>
    <rPh sb="8" eb="9">
      <t>レン</t>
    </rPh>
    <rPh sb="10" eb="11">
      <t>ラク</t>
    </rPh>
    <rPh sb="12" eb="13">
      <t>サキ</t>
    </rPh>
    <rPh sb="16" eb="17">
      <t>シュ</t>
    </rPh>
    <rPh sb="17" eb="19">
      <t>タントウ</t>
    </rPh>
    <rPh sb="20" eb="22">
      <t>ヒッス</t>
    </rPh>
    <rPh sb="24" eb="25">
      <t>フク</t>
    </rPh>
    <rPh sb="25" eb="27">
      <t>タントウ</t>
    </rPh>
    <rPh sb="28" eb="30">
      <t>ニンイ</t>
    </rPh>
    <phoneticPr fontId="2"/>
  </si>
  <si>
    <t>東京都立中央・城北職業能力開発センター再就職促進訓練室</t>
  </si>
  <si>
    <t>契約者名（法人名）</t>
    <rPh sb="0" eb="3">
      <t>ケイヤクシャ</t>
    </rPh>
    <rPh sb="3" eb="4">
      <t>メイ</t>
    </rPh>
    <rPh sb="5" eb="7">
      <t>ホウジン</t>
    </rPh>
    <rPh sb="7" eb="8">
      <t>メイ</t>
    </rPh>
    <phoneticPr fontId="2"/>
  </si>
  <si>
    <t>契約者所在地</t>
    <rPh sb="0" eb="3">
      <t>ケイヤクシャ</t>
    </rPh>
    <rPh sb="3" eb="6">
      <t>ショザイチ</t>
    </rPh>
    <phoneticPr fontId="2"/>
  </si>
  <si>
    <r>
      <t>所在地(郵便番号</t>
    </r>
    <r>
      <rPr>
        <sz val="9"/>
        <rFont val="ＭＳ Ｐゴシック"/>
        <family val="3"/>
        <charset val="128"/>
      </rPr>
      <t>）</t>
    </r>
    <rPh sb="0" eb="3">
      <t>ショザイチ</t>
    </rPh>
    <rPh sb="4" eb="6">
      <t>ユウビン</t>
    </rPh>
    <rPh sb="6" eb="8">
      <t>バンゴウ</t>
    </rPh>
    <phoneticPr fontId="2"/>
  </si>
  <si>
    <t>所在地(区市から記入)</t>
    <rPh sb="0" eb="3">
      <t>ショザイチ</t>
    </rPh>
    <rPh sb="4" eb="6">
      <t>クシ</t>
    </rPh>
    <rPh sb="8" eb="10">
      <t>キニュウ</t>
    </rPh>
    <phoneticPr fontId="2"/>
  </si>
  <si>
    <t>バリアフリーの有無</t>
    <rPh sb="7" eb="9">
      <t>ウム</t>
    </rPh>
    <phoneticPr fontId="2"/>
  </si>
  <si>
    <t>契約者所在地</t>
    <rPh sb="0" eb="3">
      <t>ケイヤクシャ</t>
    </rPh>
    <rPh sb="3" eb="6">
      <t>ショザイチ</t>
    </rPh>
    <phoneticPr fontId="2"/>
  </si>
  <si>
    <t>(郵便番号）</t>
  </si>
  <si>
    <t>(郵便番号）</t>
    <phoneticPr fontId="2"/>
  </si>
  <si>
    <t>(区市から記入)</t>
  </si>
  <si>
    <t>(区市から記入)</t>
    <phoneticPr fontId="2"/>
  </si>
  <si>
    <r>
      <t>電話番号</t>
    </r>
    <r>
      <rPr>
        <sz val="9"/>
        <rFont val="ＭＳ Ｐゴシック"/>
        <family val="3"/>
        <charset val="128"/>
      </rPr>
      <t>（市外局番から）</t>
    </r>
    <rPh sb="0" eb="2">
      <t>デンワ</t>
    </rPh>
    <rPh sb="2" eb="4">
      <t>バンゴウ</t>
    </rPh>
    <rPh sb="5" eb="7">
      <t>シガイ</t>
    </rPh>
    <rPh sb="7" eb="9">
      <t>キョクバン</t>
    </rPh>
    <phoneticPr fontId="2"/>
  </si>
  <si>
    <t>代理人所在地</t>
    <rPh sb="0" eb="3">
      <t>ダイリニン</t>
    </rPh>
    <rPh sb="3" eb="6">
      <t>ショザイチ</t>
    </rPh>
    <phoneticPr fontId="2"/>
  </si>
  <si>
    <t>代理人所在地</t>
    <rPh sb="0" eb="3">
      <t>ダイリニン</t>
    </rPh>
    <rPh sb="3" eb="6">
      <t>ショザイチ</t>
    </rPh>
    <phoneticPr fontId="2"/>
  </si>
  <si>
    <t>メールアドレス</t>
  </si>
  <si>
    <t>施設・機器等の情報</t>
    <rPh sb="0" eb="2">
      <t>シセツ</t>
    </rPh>
    <rPh sb="3" eb="5">
      <t>キキ</t>
    </rPh>
    <rPh sb="5" eb="6">
      <t>トウ</t>
    </rPh>
    <rPh sb="7" eb="9">
      <t>ジョウホウ</t>
    </rPh>
    <phoneticPr fontId="2"/>
  </si>
  <si>
    <t>使用床面積(㎡)</t>
    <rPh sb="0" eb="2">
      <t>シヨウ</t>
    </rPh>
    <rPh sb="2" eb="5">
      <t>ユカメンセキ</t>
    </rPh>
    <phoneticPr fontId="2"/>
  </si>
  <si>
    <t>受講生一人当たりの床面積(㎡)</t>
    <rPh sb="0" eb="3">
      <t>ジュコウセイ</t>
    </rPh>
    <rPh sb="3" eb="5">
      <t>ヒトリ</t>
    </rPh>
    <rPh sb="5" eb="6">
      <t>ア</t>
    </rPh>
    <rPh sb="9" eb="12">
      <t>ユカメンセキ</t>
    </rPh>
    <phoneticPr fontId="2"/>
  </si>
  <si>
    <t>受講生一人当たりの床面積(㎡)</t>
    <phoneticPr fontId="2"/>
  </si>
  <si>
    <r>
      <t>OA室</t>
    </r>
    <r>
      <rPr>
        <sz val="11"/>
        <color rgb="FFFF0000"/>
        <rFont val="ＭＳ Ｐゴシック"/>
        <family val="3"/>
        <charset val="128"/>
      </rPr>
      <t xml:space="preserve">
（普通教室と別に設置している場合のみ入力）</t>
    </r>
    <rPh sb="2" eb="3">
      <t>シツ</t>
    </rPh>
    <rPh sb="5" eb="7">
      <t>フツウ</t>
    </rPh>
    <rPh sb="7" eb="9">
      <t>キョウシツ</t>
    </rPh>
    <rPh sb="10" eb="11">
      <t>ベツ</t>
    </rPh>
    <rPh sb="12" eb="14">
      <t>セッチ</t>
    </rPh>
    <rPh sb="18" eb="20">
      <t>バアイ</t>
    </rPh>
    <rPh sb="22" eb="24">
      <t>ニュウリョク</t>
    </rPh>
    <phoneticPr fontId="2"/>
  </si>
  <si>
    <t>使用床面積(㎡)</t>
    <phoneticPr fontId="2"/>
  </si>
  <si>
    <t>OS</t>
  </si>
  <si>
    <t>CPU</t>
  </si>
  <si>
    <t>MS office
バージョン</t>
  </si>
  <si>
    <t>設置台数(台)</t>
    <rPh sb="0" eb="2">
      <t>セッチ</t>
    </rPh>
    <rPh sb="2" eb="4">
      <t>ダイスウ</t>
    </rPh>
    <rPh sb="5" eb="6">
      <t>ダイ</t>
    </rPh>
    <phoneticPr fontId="2"/>
  </si>
  <si>
    <t>ホワイトボード（台）</t>
    <rPh sb="8" eb="9">
      <t>ダイ</t>
    </rPh>
    <phoneticPr fontId="2"/>
  </si>
  <si>
    <t>プロジェクター（台）</t>
    <phoneticPr fontId="2"/>
  </si>
  <si>
    <t>モニター（台）</t>
    <phoneticPr fontId="2"/>
  </si>
  <si>
    <t>休憩室（該当に〇を付ける）</t>
    <rPh sb="0" eb="3">
      <t>キュウケイシツ</t>
    </rPh>
    <rPh sb="4" eb="6">
      <t>ガイトウ</t>
    </rPh>
    <rPh sb="9" eb="10">
      <t>ツ</t>
    </rPh>
    <phoneticPr fontId="2"/>
  </si>
  <si>
    <t>訓練時間外の解放</t>
    <phoneticPr fontId="2"/>
  </si>
  <si>
    <t>その他の設備</t>
    <phoneticPr fontId="2"/>
  </si>
  <si>
    <t>学生相談室</t>
    <rPh sb="0" eb="2">
      <t>ガクセイ</t>
    </rPh>
    <rPh sb="2" eb="4">
      <t>ソウダン</t>
    </rPh>
    <rPh sb="4" eb="5">
      <t>シツ</t>
    </rPh>
    <phoneticPr fontId="2"/>
  </si>
  <si>
    <t>上段が有の場合、下段を入力</t>
    <phoneticPr fontId="2"/>
  </si>
  <si>
    <t>身体障害者の受入にかかる
施設の整備状況等
（エレベーター、トイレ、自動ドア、
玄関スロープの使用の可否等）</t>
    <rPh sb="0" eb="2">
      <t>シンタイ</t>
    </rPh>
    <rPh sb="2" eb="5">
      <t>ショウガイシャ</t>
    </rPh>
    <rPh sb="6" eb="8">
      <t>ウケイレ</t>
    </rPh>
    <rPh sb="13" eb="15">
      <t>シセツ</t>
    </rPh>
    <rPh sb="16" eb="18">
      <t>セイビ</t>
    </rPh>
    <rPh sb="18" eb="20">
      <t>ジョウキョウ</t>
    </rPh>
    <rPh sb="20" eb="21">
      <t>ナド</t>
    </rPh>
    <rPh sb="34" eb="36">
      <t>ジドウ</t>
    </rPh>
    <rPh sb="40" eb="42">
      <t>ゲンカン</t>
    </rPh>
    <rPh sb="47" eb="49">
      <t>シヨウ</t>
    </rPh>
    <rPh sb="50" eb="52">
      <t>カヒ</t>
    </rPh>
    <rPh sb="52" eb="53">
      <t>ナド</t>
    </rPh>
    <phoneticPr fontId="2"/>
  </si>
  <si>
    <t>（内訳）
実技</t>
    <rPh sb="5" eb="7">
      <t>ジツギ</t>
    </rPh>
    <phoneticPr fontId="2"/>
  </si>
  <si>
    <t>総訓練時限</t>
    <rPh sb="3" eb="5">
      <t>ジゲン</t>
    </rPh>
    <phoneticPr fontId="2"/>
  </si>
  <si>
    <t>専任教員</t>
    <phoneticPr fontId="2"/>
  </si>
  <si>
    <t>（内訳）
常勤者数</t>
    <rPh sb="1" eb="3">
      <t>ウチワケ</t>
    </rPh>
    <rPh sb="5" eb="8">
      <t>ジョウキンシャ</t>
    </rPh>
    <rPh sb="8" eb="9">
      <t>スウ</t>
    </rPh>
    <phoneticPr fontId="2"/>
  </si>
  <si>
    <t>（内訳）
非常勤者数</t>
    <phoneticPr fontId="2"/>
  </si>
  <si>
    <t>有無</t>
    <rPh sb="0" eb="2">
      <t>ウム</t>
    </rPh>
    <phoneticPr fontId="2"/>
  </si>
  <si>
    <t>内容</t>
    <rPh sb="0" eb="2">
      <t>ナイヨウ</t>
    </rPh>
    <phoneticPr fontId="2"/>
  </si>
  <si>
    <t>補講体制</t>
    <rPh sb="0" eb="2">
      <t>ホコウ</t>
    </rPh>
    <rPh sb="2" eb="4">
      <t>タイセイ</t>
    </rPh>
    <phoneticPr fontId="2"/>
  </si>
  <si>
    <t>個人情報保護の社内規定</t>
    <phoneticPr fontId="2"/>
  </si>
  <si>
    <t>民間教育訓練機関における職業訓練サービスガイドライン研修の受講</t>
    <phoneticPr fontId="2"/>
  </si>
  <si>
    <t>受講有無</t>
    <rPh sb="0" eb="2">
      <t>ジュコウ</t>
    </rPh>
    <rPh sb="2" eb="4">
      <t>ウム</t>
    </rPh>
    <phoneticPr fontId="2"/>
  </si>
  <si>
    <t>有効期限</t>
    <rPh sb="0" eb="2">
      <t>ユウコウ</t>
    </rPh>
    <rPh sb="2" eb="4">
      <t>キゲン</t>
    </rPh>
    <phoneticPr fontId="2"/>
  </si>
  <si>
    <t>個人情報保護
の体制</t>
    <rPh sb="0" eb="2">
      <t>コジン</t>
    </rPh>
    <rPh sb="2" eb="4">
      <t>ジョウホウ</t>
    </rPh>
    <rPh sb="4" eb="6">
      <t>ホゴ</t>
    </rPh>
    <rPh sb="8" eb="10">
      <t>タイセイ</t>
    </rPh>
    <phoneticPr fontId="2"/>
  </si>
  <si>
    <t>訓練科名</t>
    <rPh sb="0" eb="2">
      <t>クンレン</t>
    </rPh>
    <rPh sb="2" eb="4">
      <t>カメイ</t>
    </rPh>
    <phoneticPr fontId="2"/>
  </si>
  <si>
    <t>訓練実施施設名</t>
    <rPh sb="0" eb="2">
      <t>クンレン</t>
    </rPh>
    <rPh sb="2" eb="4">
      <t>ジッシ</t>
    </rPh>
    <rPh sb="4" eb="6">
      <t>シセツ</t>
    </rPh>
    <rPh sb="6" eb="7">
      <t>メイ</t>
    </rPh>
    <phoneticPr fontId="2"/>
  </si>
  <si>
    <t>訓練の内容</t>
    <rPh sb="0" eb="1">
      <t>クン</t>
    </rPh>
    <rPh sb="1" eb="2">
      <t>ネリ</t>
    </rPh>
    <rPh sb="3" eb="4">
      <t>ナイ</t>
    </rPh>
    <rPh sb="4" eb="5">
      <t>カタチ</t>
    </rPh>
    <phoneticPr fontId="2"/>
  </si>
  <si>
    <t>訓練の内容</t>
    <rPh sb="0" eb="2">
      <t>クンレン</t>
    </rPh>
    <rPh sb="3" eb="5">
      <t>ナイヨウ</t>
    </rPh>
    <phoneticPr fontId="2"/>
  </si>
  <si>
    <t>担当者数(人)</t>
    <rPh sb="0" eb="3">
      <t>タントウシャ</t>
    </rPh>
    <rPh sb="3" eb="4">
      <t>スウ</t>
    </rPh>
    <rPh sb="5" eb="6">
      <t>ニン</t>
    </rPh>
    <phoneticPr fontId="2"/>
  </si>
  <si>
    <t>うち常駐(人)</t>
    <rPh sb="2" eb="4">
      <t>ジョウチュウ</t>
    </rPh>
    <phoneticPr fontId="2"/>
  </si>
  <si>
    <t>その他の求人開拓等について
（具体的に記入）</t>
    <rPh sb="2" eb="3">
      <t>タ</t>
    </rPh>
    <rPh sb="4" eb="6">
      <t>キュウジン</t>
    </rPh>
    <rPh sb="6" eb="8">
      <t>カイタク</t>
    </rPh>
    <rPh sb="8" eb="9">
      <t>トウ</t>
    </rPh>
    <rPh sb="15" eb="18">
      <t>グタイテキ</t>
    </rPh>
    <rPh sb="19" eb="21">
      <t>キニュウ</t>
    </rPh>
    <phoneticPr fontId="2"/>
  </si>
  <si>
    <t>就職支援の内容</t>
    <rPh sb="0" eb="2">
      <t>シュウショク</t>
    </rPh>
    <rPh sb="2" eb="4">
      <t>シエン</t>
    </rPh>
    <phoneticPr fontId="2"/>
  </si>
  <si>
    <t>キャリアコンサルティング技能士（１級又は２級）</t>
    <phoneticPr fontId="2"/>
  </si>
  <si>
    <t>パソコンでの受講の可否</t>
    <phoneticPr fontId="2"/>
  </si>
  <si>
    <t>パソコン以外のデバイスでの受講の可否</t>
    <phoneticPr fontId="2"/>
  </si>
  <si>
    <t>パソコン以外に受講可能なデバイス（具体例）</t>
    <phoneticPr fontId="2"/>
  </si>
  <si>
    <t>無償貸与の可否</t>
    <phoneticPr fontId="2"/>
  </si>
  <si>
    <t>オンライン訓練で使用するテレビ会議システム等
（システム等の概要及び具体的な活用内容）</t>
    <rPh sb="15" eb="17">
      <t>カイギ</t>
    </rPh>
    <rPh sb="21" eb="22">
      <t>ナド</t>
    </rPh>
    <phoneticPr fontId="2"/>
  </si>
  <si>
    <r>
      <t>11 プレゼンテーションシート</t>
    </r>
    <r>
      <rPr>
        <b/>
        <sz val="11"/>
        <rFont val="ＭＳ Ｐゴシック"/>
        <family val="3"/>
        <charset val="128"/>
      </rPr>
      <t>（様式自由A４サイズ2ページ分程度に収めること）</t>
    </r>
    <rPh sb="16" eb="18">
      <t>ヨウシキ</t>
    </rPh>
    <rPh sb="18" eb="20">
      <t>ジユウ</t>
    </rPh>
    <rPh sb="29" eb="30">
      <t>ブン</t>
    </rPh>
    <rPh sb="30" eb="32">
      <t>テイド</t>
    </rPh>
    <rPh sb="33" eb="34">
      <t>オサ</t>
    </rPh>
    <phoneticPr fontId="2"/>
  </si>
  <si>
    <t>訓練開始時間（24時間表記で）</t>
    <rPh sb="0" eb="2">
      <t>クンレン</t>
    </rPh>
    <rPh sb="2" eb="4">
      <t>カイシ</t>
    </rPh>
    <rPh sb="4" eb="6">
      <t>ジカン</t>
    </rPh>
    <rPh sb="9" eb="11">
      <t>ジカン</t>
    </rPh>
    <rPh sb="11" eb="13">
      <t>ヒョウキ</t>
    </rPh>
    <phoneticPr fontId="2"/>
  </si>
  <si>
    <t>訓練終了時間（24時間表記で）</t>
    <rPh sb="0" eb="2">
      <t>クンレン</t>
    </rPh>
    <rPh sb="2" eb="4">
      <t>シュウリョウ</t>
    </rPh>
    <rPh sb="4" eb="6">
      <t>ジカン</t>
    </rPh>
    <phoneticPr fontId="2"/>
  </si>
  <si>
    <t>注意事項</t>
    <rPh sb="0" eb="2">
      <t>チュウイ</t>
    </rPh>
    <rPh sb="2" eb="4">
      <t>ジコウ</t>
    </rPh>
    <phoneticPr fontId="2"/>
  </si>
  <si>
    <t>～</t>
    <phoneticPr fontId="2"/>
  </si>
  <si>
    <r>
      <t>入校日</t>
    </r>
    <r>
      <rPr>
        <sz val="11"/>
        <color rgb="FFFF0000"/>
        <rFont val="ＭＳ Ｐゴシック"/>
        <family val="3"/>
        <charset val="128"/>
      </rPr>
      <t>（土日祝日除く）</t>
    </r>
    <rPh sb="0" eb="3">
      <t>ニュウコウビ</t>
    </rPh>
    <rPh sb="4" eb="6">
      <t>ドニチ</t>
    </rPh>
    <rPh sb="6" eb="8">
      <t>シュクジツ</t>
    </rPh>
    <rPh sb="8" eb="9">
      <t>ノゾ</t>
    </rPh>
    <phoneticPr fontId="2"/>
  </si>
  <si>
    <r>
      <t>修了日</t>
    </r>
    <r>
      <rPr>
        <sz val="11"/>
        <color rgb="FFFF0000"/>
        <rFont val="ＭＳ Ｐゴシック"/>
        <family val="3"/>
        <charset val="128"/>
      </rPr>
      <t>（土日祝日除く予定日）</t>
    </r>
    <rPh sb="0" eb="2">
      <t>シュウリョウ</t>
    </rPh>
    <rPh sb="2" eb="3">
      <t>ヒ</t>
    </rPh>
    <rPh sb="4" eb="6">
      <t>ドニチ</t>
    </rPh>
    <rPh sb="6" eb="8">
      <t>シュクジツ</t>
    </rPh>
    <rPh sb="8" eb="9">
      <t>ノゾ</t>
    </rPh>
    <rPh sb="10" eb="12">
      <t>ヨテイ</t>
    </rPh>
    <rPh sb="12" eb="13">
      <t>ビ</t>
    </rPh>
    <phoneticPr fontId="2"/>
  </si>
  <si>
    <t>実技時限</t>
    <phoneticPr fontId="2"/>
  </si>
  <si>
    <t>学科時限</t>
    <phoneticPr fontId="2"/>
  </si>
  <si>
    <r>
      <rPr>
        <b/>
        <sz val="11"/>
        <rFont val="ＭＳ Ｐゴシック"/>
        <family val="3"/>
        <charset val="128"/>
      </rPr>
      <t>契約者の情報</t>
    </r>
    <r>
      <rPr>
        <sz val="11"/>
        <rFont val="ＭＳ Ｐゴシック"/>
        <family val="3"/>
        <charset val="128"/>
      </rPr>
      <t>（法人名、代表者職名、代表者職氏名は登記の記載と一致するようにしてください。)</t>
    </r>
    <rPh sb="0" eb="3">
      <t>ケイヤクシャ</t>
    </rPh>
    <rPh sb="4" eb="6">
      <t>ジョウホウ</t>
    </rPh>
    <rPh sb="7" eb="9">
      <t>ホウジン</t>
    </rPh>
    <rPh sb="9" eb="10">
      <t>メイ</t>
    </rPh>
    <rPh sb="11" eb="14">
      <t>ダイヒョウシャ</t>
    </rPh>
    <rPh sb="14" eb="15">
      <t>ショク</t>
    </rPh>
    <rPh sb="15" eb="16">
      <t>メイ</t>
    </rPh>
    <rPh sb="17" eb="20">
      <t>ダイヒョウシャ</t>
    </rPh>
    <rPh sb="20" eb="21">
      <t>ショク</t>
    </rPh>
    <rPh sb="21" eb="23">
      <t>シメイ</t>
    </rPh>
    <rPh sb="24" eb="26">
      <t>トウキ</t>
    </rPh>
    <rPh sb="27" eb="29">
      <t>キサイ</t>
    </rPh>
    <rPh sb="30" eb="32">
      <t>イッチ</t>
    </rPh>
    <phoneticPr fontId="2"/>
  </si>
  <si>
    <r>
      <rPr>
        <b/>
        <sz val="11"/>
        <rFont val="ＭＳ Ｐゴシック"/>
        <family val="3"/>
        <charset val="128"/>
      </rPr>
      <t>契約事務担当者の情報</t>
    </r>
    <r>
      <rPr>
        <sz val="11"/>
        <rFont val="ＭＳ Ｐゴシック"/>
        <family val="3"/>
        <charset val="128"/>
      </rPr>
      <t>（契約事務手続きを行う際のご担当者様の連絡先を入力してください。）</t>
    </r>
    <rPh sb="0" eb="2">
      <t>ケイヤク</t>
    </rPh>
    <rPh sb="2" eb="4">
      <t>ジム</t>
    </rPh>
    <rPh sb="4" eb="7">
      <t>タントウシャ</t>
    </rPh>
    <rPh sb="8" eb="10">
      <t>ジョウホウ</t>
    </rPh>
    <rPh sb="11" eb="13">
      <t>ケイヤク</t>
    </rPh>
    <rPh sb="13" eb="15">
      <t>ジム</t>
    </rPh>
    <rPh sb="15" eb="17">
      <t>テツヅ</t>
    </rPh>
    <rPh sb="19" eb="20">
      <t>オコナ</t>
    </rPh>
    <rPh sb="21" eb="22">
      <t>サイ</t>
    </rPh>
    <rPh sb="24" eb="27">
      <t>タントウシャ</t>
    </rPh>
    <rPh sb="27" eb="28">
      <t>サマ</t>
    </rPh>
    <rPh sb="29" eb="32">
      <t>レンラクサキ</t>
    </rPh>
    <rPh sb="33" eb="35">
      <t>ニュウリョク</t>
    </rPh>
    <phoneticPr fontId="2"/>
  </si>
  <si>
    <r>
      <rPr>
        <b/>
        <sz val="11"/>
        <rFont val="ＭＳ Ｐゴシック"/>
        <family val="3"/>
        <charset val="128"/>
      </rPr>
      <t>訓練事務担当者の情報</t>
    </r>
    <r>
      <rPr>
        <sz val="11"/>
        <rFont val="ＭＳ Ｐゴシック"/>
        <family val="3"/>
        <charset val="128"/>
      </rPr>
      <t>（訓練開始後の事務担当者を入力してください。）【再就職促進訓練室との連絡先】</t>
    </r>
    <rPh sb="0" eb="2">
      <t>クンレン</t>
    </rPh>
    <rPh sb="2" eb="4">
      <t>ジム</t>
    </rPh>
    <rPh sb="4" eb="7">
      <t>タントウシャ</t>
    </rPh>
    <rPh sb="8" eb="10">
      <t>ジョウホウ</t>
    </rPh>
    <rPh sb="11" eb="13">
      <t>クンレン</t>
    </rPh>
    <rPh sb="13" eb="15">
      <t>カイシ</t>
    </rPh>
    <rPh sb="15" eb="16">
      <t>ゴ</t>
    </rPh>
    <rPh sb="17" eb="19">
      <t>ジム</t>
    </rPh>
    <rPh sb="19" eb="22">
      <t>タントウシャ</t>
    </rPh>
    <rPh sb="23" eb="25">
      <t>ニュウリョク</t>
    </rPh>
    <phoneticPr fontId="2"/>
  </si>
  <si>
    <t>実施施設名</t>
    <phoneticPr fontId="2"/>
  </si>
  <si>
    <t>１人１月あたりの経費見積（税抜）</t>
    <phoneticPr fontId="2"/>
  </si>
  <si>
    <t>見積額の総額（税抜）</t>
    <phoneticPr fontId="2"/>
  </si>
  <si>
    <t>訓練人数（定員）</t>
    <rPh sb="0" eb="2">
      <t>クンレン</t>
    </rPh>
    <rPh sb="2" eb="4">
      <t>ニンズウ</t>
    </rPh>
    <phoneticPr fontId="2"/>
  </si>
  <si>
    <t>訓練月数</t>
    <rPh sb="0" eb="2">
      <t>クンレン</t>
    </rPh>
    <rPh sb="2" eb="4">
      <t>ツキスウ</t>
    </rPh>
    <phoneticPr fontId="2"/>
  </si>
  <si>
    <t>内　　容</t>
    <phoneticPr fontId="2"/>
  </si>
  <si>
    <t>企業説明会の実施回数</t>
    <rPh sb="0" eb="2">
      <t>キギョウ</t>
    </rPh>
    <rPh sb="2" eb="4">
      <t>セツメイ</t>
    </rPh>
    <rPh sb="4" eb="5">
      <t>カイ</t>
    </rPh>
    <rPh sb="6" eb="8">
      <t>ジッシ</t>
    </rPh>
    <rPh sb="8" eb="10">
      <t>カイスウ</t>
    </rPh>
    <phoneticPr fontId="2"/>
  </si>
  <si>
    <t>有料職業紹介権</t>
    <rPh sb="0" eb="2">
      <t>ユウリョウ</t>
    </rPh>
    <rPh sb="2" eb="4">
      <t>ショクギョウ</t>
    </rPh>
    <rPh sb="4" eb="6">
      <t>ショウカイ</t>
    </rPh>
    <rPh sb="6" eb="7">
      <t>ケン</t>
    </rPh>
    <phoneticPr fontId="2"/>
  </si>
  <si>
    <t>無料職業紹介権</t>
    <rPh sb="0" eb="2">
      <t>ムリョウ</t>
    </rPh>
    <rPh sb="2" eb="4">
      <t>ショクギョウ</t>
    </rPh>
    <rPh sb="4" eb="6">
      <t>ショウカイ</t>
    </rPh>
    <rPh sb="6" eb="7">
      <t>ケン</t>
    </rPh>
    <phoneticPr fontId="2"/>
  </si>
  <si>
    <t xml:space="preserve">就職支援部門
</t>
    <rPh sb="0" eb="2">
      <t>シュウショク</t>
    </rPh>
    <rPh sb="2" eb="4">
      <t>シエン</t>
    </rPh>
    <rPh sb="4" eb="6">
      <t>ブモン</t>
    </rPh>
    <phoneticPr fontId="2"/>
  </si>
  <si>
    <t>就職支援室</t>
    <rPh sb="0" eb="2">
      <t>シュウショク</t>
    </rPh>
    <rPh sb="2" eb="4">
      <t>シエン</t>
    </rPh>
    <rPh sb="4" eb="5">
      <t>シツ</t>
    </rPh>
    <phoneticPr fontId="2"/>
  </si>
  <si>
    <t>訓練修了後の就職支援の内容</t>
    <rPh sb="0" eb="2">
      <t>クンレン</t>
    </rPh>
    <rPh sb="2" eb="5">
      <t>シュウリョウゴ</t>
    </rPh>
    <rPh sb="6" eb="8">
      <t>シュウショク</t>
    </rPh>
    <rPh sb="8" eb="10">
      <t>シエン</t>
    </rPh>
    <rPh sb="11" eb="13">
      <t>ナイヨウ</t>
    </rPh>
    <phoneticPr fontId="2"/>
  </si>
  <si>
    <r>
      <rPr>
        <b/>
        <sz val="11"/>
        <rFont val="ＭＳ Ｐゴシック"/>
        <family val="3"/>
        <charset val="128"/>
      </rPr>
      <t>代理人の情報</t>
    </r>
    <r>
      <rPr>
        <sz val="11"/>
        <rFont val="ＭＳ Ｐゴシック"/>
        <family val="3"/>
        <charset val="128"/>
      </rPr>
      <t>（委託費請求、又は契約及び委託費請求を代理人名義で行う場合は入力してください。）</t>
    </r>
    <rPh sb="4" eb="6">
      <t>ジョウホウ</t>
    </rPh>
    <rPh sb="7" eb="9">
      <t>イタク</t>
    </rPh>
    <rPh sb="9" eb="10">
      <t>ヒ</t>
    </rPh>
    <rPh sb="10" eb="12">
      <t>セイキュウ</t>
    </rPh>
    <rPh sb="13" eb="14">
      <t>マタ</t>
    </rPh>
    <rPh sb="15" eb="17">
      <t>ケイヤク</t>
    </rPh>
    <rPh sb="17" eb="18">
      <t>オヨ</t>
    </rPh>
    <rPh sb="19" eb="21">
      <t>イタク</t>
    </rPh>
    <rPh sb="21" eb="22">
      <t>ヒ</t>
    </rPh>
    <rPh sb="22" eb="24">
      <t>セイキュウ</t>
    </rPh>
    <rPh sb="25" eb="28">
      <t>ダイリニン</t>
    </rPh>
    <rPh sb="28" eb="30">
      <t>メイギ</t>
    </rPh>
    <rPh sb="31" eb="32">
      <t>オコナ</t>
    </rPh>
    <rPh sb="33" eb="35">
      <t>バアイ</t>
    </rPh>
    <rPh sb="36" eb="38">
      <t>ニュウリョク</t>
    </rPh>
    <phoneticPr fontId="2"/>
  </si>
  <si>
    <t>主担当者職名</t>
    <rPh sb="0" eb="1">
      <t>シュ</t>
    </rPh>
    <rPh sb="1" eb="3">
      <t>タントウ</t>
    </rPh>
    <rPh sb="3" eb="4">
      <t>シャ</t>
    </rPh>
    <rPh sb="4" eb="6">
      <t>ショクメイ</t>
    </rPh>
    <phoneticPr fontId="2"/>
  </si>
  <si>
    <t>うちその他就職支援関連資格所有者(人)</t>
    <rPh sb="4" eb="5">
      <t>タ</t>
    </rPh>
    <rPh sb="5" eb="7">
      <t>シュウショク</t>
    </rPh>
    <rPh sb="7" eb="9">
      <t>シエン</t>
    </rPh>
    <rPh sb="9" eb="11">
      <t>カンレン</t>
    </rPh>
    <rPh sb="11" eb="13">
      <t>シカク</t>
    </rPh>
    <rPh sb="13" eb="16">
      <t>ショユウシャ</t>
    </rPh>
    <phoneticPr fontId="2"/>
  </si>
  <si>
    <r>
      <t xml:space="preserve">実訓練時限
</t>
    </r>
    <r>
      <rPr>
        <sz val="9"/>
        <rFont val="ＭＳ Ｐゴシック"/>
        <family val="3"/>
        <charset val="128"/>
      </rPr>
      <t>(学科＋実技）</t>
    </r>
    <rPh sb="0" eb="1">
      <t>ジツ</t>
    </rPh>
    <rPh sb="1" eb="3">
      <t>クンレン</t>
    </rPh>
    <rPh sb="3" eb="5">
      <t>ジゲン</t>
    </rPh>
    <rPh sb="7" eb="9">
      <t>ガッカ</t>
    </rPh>
    <rPh sb="10" eb="12">
      <t>ジツギ</t>
    </rPh>
    <phoneticPr fontId="2"/>
  </si>
  <si>
    <t>実訓練時限(学科＋実技）</t>
    <rPh sb="0" eb="1">
      <t>ジツ</t>
    </rPh>
    <rPh sb="1" eb="3">
      <t>クンレン</t>
    </rPh>
    <rPh sb="3" eb="5">
      <t>ジゲン</t>
    </rPh>
    <rPh sb="6" eb="8">
      <t>ガッカ</t>
    </rPh>
    <rPh sb="9" eb="11">
      <t>ジツギ</t>
    </rPh>
    <phoneticPr fontId="2"/>
  </si>
  <si>
    <t>就職支援時間</t>
    <rPh sb="0" eb="2">
      <t>シュウショク</t>
    </rPh>
    <rPh sb="2" eb="4">
      <t>シエン</t>
    </rPh>
    <rPh sb="4" eb="6">
      <t>ジカン</t>
    </rPh>
    <phoneticPr fontId="2"/>
  </si>
  <si>
    <t>時限数</t>
    <rPh sb="0" eb="2">
      <t>ジゲン</t>
    </rPh>
    <rPh sb="2" eb="3">
      <t>スウ</t>
    </rPh>
    <phoneticPr fontId="2"/>
  </si>
  <si>
    <t>職業紹介権
の有無</t>
    <rPh sb="0" eb="2">
      <t>ショクギョウ</t>
    </rPh>
    <rPh sb="2" eb="4">
      <t>ショウカイ</t>
    </rPh>
    <rPh sb="4" eb="5">
      <t>ケン</t>
    </rPh>
    <rPh sb="7" eb="9">
      <t>ウム</t>
    </rPh>
    <phoneticPr fontId="2"/>
  </si>
  <si>
    <t>「その他」資格の詳細
・
資格の取得予定日等</t>
    <rPh sb="3" eb="4">
      <t>タ</t>
    </rPh>
    <rPh sb="5" eb="7">
      <t>シカク</t>
    </rPh>
    <rPh sb="8" eb="10">
      <t>ショウサイ</t>
    </rPh>
    <rPh sb="13" eb="15">
      <t>シカク</t>
    </rPh>
    <rPh sb="16" eb="18">
      <t>シュトク</t>
    </rPh>
    <rPh sb="18" eb="20">
      <t>ヨテイ</t>
    </rPh>
    <rPh sb="20" eb="21">
      <t>ビ</t>
    </rPh>
    <rPh sb="21" eb="22">
      <t>ナド</t>
    </rPh>
    <phoneticPr fontId="2"/>
  </si>
  <si>
    <t>貸与可能なデバイスと
その台数</t>
    <phoneticPr fontId="2"/>
  </si>
  <si>
    <t>受講者との連絡体制</t>
    <rPh sb="0" eb="3">
      <t>ジュコウシャ</t>
    </rPh>
    <rPh sb="5" eb="7">
      <t>レンラク</t>
    </rPh>
    <rPh sb="7" eb="9">
      <t>タイセイ</t>
    </rPh>
    <phoneticPr fontId="2"/>
  </si>
  <si>
    <t>実施施設の体制等</t>
    <rPh sb="0" eb="2">
      <t>ジッシ</t>
    </rPh>
    <rPh sb="2" eb="4">
      <t>シセツ</t>
    </rPh>
    <rPh sb="5" eb="7">
      <t>タイセイ</t>
    </rPh>
    <rPh sb="7" eb="8">
      <t>トウ</t>
    </rPh>
    <phoneticPr fontId="2"/>
  </si>
  <si>
    <t>訓練要件</t>
    <rPh sb="0" eb="2">
      <t>クンレン</t>
    </rPh>
    <rPh sb="2" eb="4">
      <t>ヨウケン</t>
    </rPh>
    <phoneticPr fontId="2"/>
  </si>
  <si>
    <r>
      <t>認定日　</t>
    </r>
    <r>
      <rPr>
        <sz val="11"/>
        <color rgb="FFFF0000"/>
        <rFont val="ＭＳ Ｐゴシック"/>
        <family val="3"/>
        <charset val="128"/>
      </rPr>
      <t>訓練要件が③又は④の場合記入</t>
    </r>
    <rPh sb="0" eb="2">
      <t>ニンテイ</t>
    </rPh>
    <rPh sb="2" eb="3">
      <t>ビ</t>
    </rPh>
    <rPh sb="4" eb="6">
      <t>クンレン</t>
    </rPh>
    <rPh sb="6" eb="8">
      <t>ヨウケン</t>
    </rPh>
    <rPh sb="10" eb="11">
      <t>マタ</t>
    </rPh>
    <rPh sb="14" eb="16">
      <t>バアイ</t>
    </rPh>
    <rPh sb="16" eb="18">
      <t>キニュウ</t>
    </rPh>
    <phoneticPr fontId="2"/>
  </si>
  <si>
    <t>資格名称</t>
    <rPh sb="0" eb="2">
      <t>シカク</t>
    </rPh>
    <rPh sb="2" eb="4">
      <t>メイショウ</t>
    </rPh>
    <phoneticPr fontId="2"/>
  </si>
  <si>
    <t>認可機関名</t>
    <rPh sb="0" eb="2">
      <t>ニンカ</t>
    </rPh>
    <rPh sb="2" eb="4">
      <t>キカン</t>
    </rPh>
    <rPh sb="4" eb="5">
      <t>メイ</t>
    </rPh>
    <phoneticPr fontId="2"/>
  </si>
  <si>
    <t>申込月</t>
    <rPh sb="0" eb="1">
      <t>モウ</t>
    </rPh>
    <rPh sb="1" eb="2">
      <t>コ</t>
    </rPh>
    <rPh sb="2" eb="3">
      <t>ツキ</t>
    </rPh>
    <phoneticPr fontId="2"/>
  </si>
  <si>
    <t>受験月</t>
    <rPh sb="0" eb="2">
      <t>ジュケン</t>
    </rPh>
    <rPh sb="2" eb="3">
      <t>ツキ</t>
    </rPh>
    <phoneticPr fontId="2"/>
  </si>
  <si>
    <t>合格発表</t>
    <rPh sb="0" eb="2">
      <t>ゴウカク</t>
    </rPh>
    <rPh sb="2" eb="4">
      <t>ハッピョウ</t>
    </rPh>
    <phoneticPr fontId="2"/>
  </si>
  <si>
    <t>目標とする資格④
（受験可能な資格）</t>
    <rPh sb="0" eb="2">
      <t>モクヒョウ</t>
    </rPh>
    <rPh sb="5" eb="7">
      <t>シカク</t>
    </rPh>
    <rPh sb="10" eb="12">
      <t>ジュケン</t>
    </rPh>
    <rPh sb="12" eb="14">
      <t>カノウ</t>
    </rPh>
    <rPh sb="15" eb="17">
      <t>シカク</t>
    </rPh>
    <phoneticPr fontId="2"/>
  </si>
  <si>
    <t>目標とする資格⑤
（受験可能な資格）</t>
    <rPh sb="0" eb="2">
      <t>モクヒョウ</t>
    </rPh>
    <rPh sb="5" eb="7">
      <t>シカク</t>
    </rPh>
    <rPh sb="10" eb="12">
      <t>ジュケン</t>
    </rPh>
    <rPh sb="12" eb="14">
      <t>カノウ</t>
    </rPh>
    <rPh sb="15" eb="17">
      <t>シカク</t>
    </rPh>
    <phoneticPr fontId="2"/>
  </si>
  <si>
    <t>※別記要件該当番号</t>
    <rPh sb="1" eb="3">
      <t>ベッキ</t>
    </rPh>
    <rPh sb="3" eb="5">
      <t>ヨウケン</t>
    </rPh>
    <rPh sb="5" eb="7">
      <t>ガイトウ</t>
    </rPh>
    <rPh sb="7" eb="9">
      <t>バンゴウ</t>
    </rPh>
    <phoneticPr fontId="2"/>
  </si>
  <si>
    <t>※別記要件</t>
    <rPh sb="1" eb="3">
      <t>ベッキ</t>
    </rPh>
    <rPh sb="3" eb="5">
      <t>ヨウケン</t>
    </rPh>
    <phoneticPr fontId="2"/>
  </si>
  <si>
    <t>　１．職業訓練指導員免許を有する者</t>
    <rPh sb="3" eb="5">
      <t>ショクギョウ</t>
    </rPh>
    <rPh sb="5" eb="7">
      <t>クンレン</t>
    </rPh>
    <rPh sb="7" eb="10">
      <t>シドウイン</t>
    </rPh>
    <rPh sb="10" eb="12">
      <t>メンキョ</t>
    </rPh>
    <rPh sb="13" eb="14">
      <t>ユウ</t>
    </rPh>
    <rPh sb="16" eb="17">
      <t>モノ</t>
    </rPh>
    <phoneticPr fontId="2"/>
  </si>
  <si>
    <t>　２．職業能力開発促進法第三十条の二第二項の規定に該当すると認められる者</t>
    <rPh sb="3" eb="5">
      <t>ショクギョウ</t>
    </rPh>
    <rPh sb="5" eb="7">
      <t>ノウリョク</t>
    </rPh>
    <rPh sb="7" eb="9">
      <t>カイハツ</t>
    </rPh>
    <rPh sb="9" eb="12">
      <t>ソクシンホウ</t>
    </rPh>
    <rPh sb="12" eb="13">
      <t>ダイ</t>
    </rPh>
    <rPh sb="13" eb="15">
      <t>３０</t>
    </rPh>
    <rPh sb="15" eb="16">
      <t>ジョウ</t>
    </rPh>
    <rPh sb="17" eb="18">
      <t>２</t>
    </rPh>
    <rPh sb="18" eb="19">
      <t>ダイ</t>
    </rPh>
    <rPh sb="19" eb="20">
      <t>２</t>
    </rPh>
    <rPh sb="20" eb="21">
      <t>コウ</t>
    </rPh>
    <rPh sb="22" eb="24">
      <t>キテイ</t>
    </rPh>
    <rPh sb="25" eb="27">
      <t>ガイトウ</t>
    </rPh>
    <rPh sb="30" eb="31">
      <t>ミト</t>
    </rPh>
    <rPh sb="35" eb="36">
      <t>モノ</t>
    </rPh>
    <phoneticPr fontId="2"/>
  </si>
  <si>
    <t>　　　（規則第四八条の三において、次の者とされている。）</t>
    <rPh sb="4" eb="6">
      <t>キソク</t>
    </rPh>
    <rPh sb="6" eb="7">
      <t>ダイ</t>
    </rPh>
    <rPh sb="7" eb="8">
      <t>４</t>
    </rPh>
    <rPh sb="8" eb="10">
      <t>８ジョウ</t>
    </rPh>
    <rPh sb="11" eb="12">
      <t>サン</t>
    </rPh>
    <rPh sb="17" eb="18">
      <t>ツギ</t>
    </rPh>
    <rPh sb="19" eb="20">
      <t>モノ</t>
    </rPh>
    <phoneticPr fontId="2"/>
  </si>
  <si>
    <t>　（２）教科に関し、専門課程の高度職業訓練を修了した者で、その後三年以上の実務の経験を有するもの</t>
    <rPh sb="4" eb="6">
      <t>キョウカ</t>
    </rPh>
    <rPh sb="7" eb="8">
      <t>カン</t>
    </rPh>
    <rPh sb="10" eb="12">
      <t>センモン</t>
    </rPh>
    <rPh sb="12" eb="14">
      <t>カテイ</t>
    </rPh>
    <rPh sb="15" eb="17">
      <t>コウド</t>
    </rPh>
    <rPh sb="17" eb="19">
      <t>ショクギョウ</t>
    </rPh>
    <rPh sb="19" eb="21">
      <t>クンレン</t>
    </rPh>
    <rPh sb="22" eb="24">
      <t>シュウリョウ</t>
    </rPh>
    <rPh sb="26" eb="27">
      <t>モノ</t>
    </rPh>
    <rPh sb="31" eb="32">
      <t>ゴ</t>
    </rPh>
    <rPh sb="32" eb="36">
      <t>３ネンイジョウ</t>
    </rPh>
    <rPh sb="37" eb="39">
      <t>ジツム</t>
    </rPh>
    <rPh sb="40" eb="42">
      <t>ケイケン</t>
    </rPh>
    <rPh sb="43" eb="44">
      <t>ユウ</t>
    </rPh>
    <phoneticPr fontId="2"/>
  </si>
  <si>
    <t>　（３）教科に関し、大学（短期大学を除く）を卒業した者で、その後四年以上の実務の経験を有するもの</t>
    <rPh sb="4" eb="6">
      <t>キョウカ</t>
    </rPh>
    <rPh sb="7" eb="8">
      <t>カン</t>
    </rPh>
    <rPh sb="10" eb="12">
      <t>ダイガク</t>
    </rPh>
    <rPh sb="13" eb="15">
      <t>タンキ</t>
    </rPh>
    <rPh sb="15" eb="17">
      <t>ダイガク</t>
    </rPh>
    <rPh sb="18" eb="19">
      <t>ノゾ</t>
    </rPh>
    <rPh sb="22" eb="24">
      <t>ソツギョウ</t>
    </rPh>
    <rPh sb="26" eb="27">
      <t>モノ</t>
    </rPh>
    <rPh sb="31" eb="32">
      <t>ゴ</t>
    </rPh>
    <rPh sb="32" eb="33">
      <t>４</t>
    </rPh>
    <rPh sb="33" eb="34">
      <t>ネン</t>
    </rPh>
    <rPh sb="34" eb="36">
      <t>イジョウ</t>
    </rPh>
    <rPh sb="37" eb="39">
      <t>ジツム</t>
    </rPh>
    <rPh sb="40" eb="42">
      <t>ケイケン</t>
    </rPh>
    <rPh sb="43" eb="44">
      <t>ユウ</t>
    </rPh>
    <phoneticPr fontId="2"/>
  </si>
  <si>
    <t>　（４）教科に関し、短期大学又は高等専門学校を卒業した者で、その後五年以上の実務の経験を有するもの</t>
    <rPh sb="4" eb="6">
      <t>キョウカ</t>
    </rPh>
    <rPh sb="7" eb="8">
      <t>カン</t>
    </rPh>
    <rPh sb="10" eb="12">
      <t>タンキ</t>
    </rPh>
    <rPh sb="12" eb="14">
      <t>ダイガク</t>
    </rPh>
    <rPh sb="14" eb="15">
      <t>マタ</t>
    </rPh>
    <rPh sb="16" eb="18">
      <t>コウトウ</t>
    </rPh>
    <rPh sb="18" eb="20">
      <t>センモン</t>
    </rPh>
    <rPh sb="20" eb="22">
      <t>ガッコウ</t>
    </rPh>
    <rPh sb="23" eb="25">
      <t>ソツギョウ</t>
    </rPh>
    <rPh sb="27" eb="28">
      <t>モノ</t>
    </rPh>
    <rPh sb="32" eb="33">
      <t>ゴ</t>
    </rPh>
    <rPh sb="33" eb="34">
      <t>５</t>
    </rPh>
    <rPh sb="34" eb="35">
      <t>ネン</t>
    </rPh>
    <rPh sb="35" eb="37">
      <t>イジョウ</t>
    </rPh>
    <rPh sb="38" eb="40">
      <t>ジツム</t>
    </rPh>
    <rPh sb="41" eb="43">
      <t>ケイケン</t>
    </rPh>
    <rPh sb="44" eb="45">
      <t>ユウ</t>
    </rPh>
    <phoneticPr fontId="2"/>
  </si>
  <si>
    <t>　（５）教科に関し、規則第四六条の規定により職業訓練指導員の免除を受けることができる者</t>
    <rPh sb="4" eb="6">
      <t>キョウカ</t>
    </rPh>
    <rPh sb="7" eb="8">
      <t>カン</t>
    </rPh>
    <rPh sb="10" eb="12">
      <t>キソク</t>
    </rPh>
    <rPh sb="12" eb="13">
      <t>ダイ</t>
    </rPh>
    <rPh sb="13" eb="16">
      <t>４６ジョウ</t>
    </rPh>
    <rPh sb="17" eb="19">
      <t>キテイ</t>
    </rPh>
    <rPh sb="22" eb="24">
      <t>ショクギョウ</t>
    </rPh>
    <rPh sb="24" eb="26">
      <t>クンレン</t>
    </rPh>
    <rPh sb="26" eb="29">
      <t>シドウイン</t>
    </rPh>
    <rPh sb="30" eb="32">
      <t>メンジョ</t>
    </rPh>
    <rPh sb="33" eb="34">
      <t>ウ</t>
    </rPh>
    <rPh sb="42" eb="43">
      <t>モノ</t>
    </rPh>
    <phoneticPr fontId="2"/>
  </si>
  <si>
    <t>　（６）（１）から（５）までに掲げる者と同等以上の能力を有すると認められる者として厚生労働大臣が別に定める者</t>
    <rPh sb="15" eb="16">
      <t>カカ</t>
    </rPh>
    <rPh sb="18" eb="19">
      <t>モノ</t>
    </rPh>
    <rPh sb="20" eb="22">
      <t>ドウトウ</t>
    </rPh>
    <rPh sb="22" eb="24">
      <t>イジョウ</t>
    </rPh>
    <rPh sb="25" eb="27">
      <t>ノウリョク</t>
    </rPh>
    <rPh sb="28" eb="29">
      <t>ユウ</t>
    </rPh>
    <rPh sb="32" eb="33">
      <t>ミト</t>
    </rPh>
    <rPh sb="37" eb="38">
      <t>モノ</t>
    </rPh>
    <rPh sb="41" eb="43">
      <t>コウセイ</t>
    </rPh>
    <rPh sb="43" eb="45">
      <t>ロウドウ</t>
    </rPh>
    <rPh sb="45" eb="47">
      <t>ダイジン</t>
    </rPh>
    <rPh sb="48" eb="49">
      <t>ベツ</t>
    </rPh>
    <rPh sb="50" eb="51">
      <t>サダ</t>
    </rPh>
    <rPh sb="53" eb="54">
      <t>モノ</t>
    </rPh>
    <phoneticPr fontId="2"/>
  </si>
  <si>
    <t>　　　③担当する科目の訓練内容に関する実務経験を５年以上有する者</t>
    <rPh sb="4" eb="6">
      <t>タントウ</t>
    </rPh>
    <rPh sb="8" eb="10">
      <t>カモク</t>
    </rPh>
    <rPh sb="11" eb="13">
      <t>クンレン</t>
    </rPh>
    <rPh sb="13" eb="15">
      <t>ナイヨウ</t>
    </rPh>
    <rPh sb="16" eb="17">
      <t>カン</t>
    </rPh>
    <rPh sb="19" eb="21">
      <t>ジツム</t>
    </rPh>
    <rPh sb="21" eb="23">
      <t>ケイケン</t>
    </rPh>
    <rPh sb="25" eb="28">
      <t>ネンイジョウ</t>
    </rPh>
    <rPh sb="28" eb="29">
      <t>ユウ</t>
    </rPh>
    <rPh sb="31" eb="32">
      <t>モノ</t>
    </rPh>
    <phoneticPr fontId="2"/>
  </si>
  <si>
    <t>　　　④厚生労働省職業能力開発局長が①及び②に掲げる者と同等以上の能力を有すると認める者</t>
    <rPh sb="4" eb="6">
      <t>コウセイ</t>
    </rPh>
    <rPh sb="6" eb="9">
      <t>ロウドウショウ</t>
    </rPh>
    <rPh sb="9" eb="11">
      <t>ショクギョウ</t>
    </rPh>
    <rPh sb="11" eb="13">
      <t>ノウリョク</t>
    </rPh>
    <rPh sb="13" eb="15">
      <t>カイハツ</t>
    </rPh>
    <rPh sb="15" eb="17">
      <t>キョクチョウ</t>
    </rPh>
    <rPh sb="19" eb="20">
      <t>オヨ</t>
    </rPh>
    <rPh sb="23" eb="24">
      <t>カカ</t>
    </rPh>
    <rPh sb="26" eb="27">
      <t>モノ</t>
    </rPh>
    <rPh sb="28" eb="30">
      <t>ドウトウ</t>
    </rPh>
    <rPh sb="30" eb="32">
      <t>イジョウ</t>
    </rPh>
    <rPh sb="33" eb="35">
      <t>ノウリョク</t>
    </rPh>
    <rPh sb="36" eb="37">
      <t>ユウ</t>
    </rPh>
    <rPh sb="40" eb="41">
      <t>ミト</t>
    </rPh>
    <rPh sb="43" eb="44">
      <t>モノ</t>
    </rPh>
    <phoneticPr fontId="2"/>
  </si>
  <si>
    <t>　　　　有するもの</t>
    <phoneticPr fontId="2"/>
  </si>
  <si>
    <t>　（１）法第二八条第一項に規定する職業訓練に係る教科（以下「教科」という。）に関し、応用課程の高度職業訓練を修了したもので、
　　その後一年以上の実務の経験を有するもの</t>
    <rPh sb="4" eb="5">
      <t>ホウ</t>
    </rPh>
    <rPh sb="5" eb="6">
      <t>ダイ</t>
    </rPh>
    <rPh sb="6" eb="7">
      <t>ニ</t>
    </rPh>
    <rPh sb="7" eb="8">
      <t>８</t>
    </rPh>
    <rPh sb="8" eb="9">
      <t>ジョウ</t>
    </rPh>
    <rPh sb="9" eb="10">
      <t>ダイ</t>
    </rPh>
    <rPh sb="10" eb="12">
      <t>イッコウ</t>
    </rPh>
    <rPh sb="13" eb="15">
      <t>キテイ</t>
    </rPh>
    <rPh sb="17" eb="19">
      <t>ショクギョウ</t>
    </rPh>
    <rPh sb="19" eb="21">
      <t>クンレン</t>
    </rPh>
    <rPh sb="22" eb="23">
      <t>カカ</t>
    </rPh>
    <rPh sb="24" eb="26">
      <t>キョウカ</t>
    </rPh>
    <rPh sb="27" eb="29">
      <t>イカ</t>
    </rPh>
    <rPh sb="30" eb="32">
      <t>キョウカ</t>
    </rPh>
    <rPh sb="39" eb="40">
      <t>カン</t>
    </rPh>
    <rPh sb="42" eb="44">
      <t>オウヨウ</t>
    </rPh>
    <rPh sb="44" eb="46">
      <t>カテイ</t>
    </rPh>
    <rPh sb="47" eb="49">
      <t>コウド</t>
    </rPh>
    <rPh sb="49" eb="51">
      <t>ショクギョウ</t>
    </rPh>
    <rPh sb="51" eb="53">
      <t>クンレン</t>
    </rPh>
    <rPh sb="54" eb="56">
      <t>シュウリョウ</t>
    </rPh>
    <rPh sb="73" eb="75">
      <t>ジツム</t>
    </rPh>
    <rPh sb="76" eb="78">
      <t>ケイケン</t>
    </rPh>
    <rPh sb="79" eb="80">
      <t>ユウ</t>
    </rPh>
    <phoneticPr fontId="2"/>
  </si>
  <si>
    <t>　　　①教科に関し、外国の学校であって大学（短期大学を除く。）と同等以上と認められるものを卒業した者で、その後四年以上の実務</t>
    <rPh sb="4" eb="6">
      <t>キョウカ</t>
    </rPh>
    <rPh sb="7" eb="8">
      <t>カン</t>
    </rPh>
    <rPh sb="10" eb="12">
      <t>ガイコク</t>
    </rPh>
    <rPh sb="13" eb="15">
      <t>ガッコウ</t>
    </rPh>
    <rPh sb="19" eb="21">
      <t>ダイガク</t>
    </rPh>
    <rPh sb="22" eb="24">
      <t>タンキ</t>
    </rPh>
    <rPh sb="24" eb="26">
      <t>ダイガク</t>
    </rPh>
    <rPh sb="27" eb="28">
      <t>ノゾ</t>
    </rPh>
    <rPh sb="32" eb="34">
      <t>ドウトウ</t>
    </rPh>
    <rPh sb="34" eb="36">
      <t>イジョウ</t>
    </rPh>
    <rPh sb="37" eb="38">
      <t>ミト</t>
    </rPh>
    <rPh sb="45" eb="47">
      <t>ソツギョウ</t>
    </rPh>
    <rPh sb="49" eb="50">
      <t>モノ</t>
    </rPh>
    <rPh sb="54" eb="55">
      <t>ゴ</t>
    </rPh>
    <rPh sb="55" eb="59">
      <t>４ネンイジョウ</t>
    </rPh>
    <rPh sb="60" eb="62">
      <t>ジツム</t>
    </rPh>
    <phoneticPr fontId="2"/>
  </si>
  <si>
    <t>　　　　の経験を有するもの</t>
    <phoneticPr fontId="2"/>
  </si>
  <si>
    <t>　　　②教科に関し、外国の学校であって短期大学と同等以上と認められるものを卒業した者で、その後五年以上の実務の経験を</t>
    <rPh sb="4" eb="6">
      <t>キョウカ</t>
    </rPh>
    <rPh sb="7" eb="8">
      <t>カン</t>
    </rPh>
    <rPh sb="10" eb="12">
      <t>ガイコク</t>
    </rPh>
    <rPh sb="13" eb="15">
      <t>ガッコウ</t>
    </rPh>
    <rPh sb="19" eb="21">
      <t>タンキ</t>
    </rPh>
    <rPh sb="21" eb="23">
      <t>ダイガク</t>
    </rPh>
    <rPh sb="24" eb="26">
      <t>ドウトウ</t>
    </rPh>
    <rPh sb="26" eb="28">
      <t>イジョウ</t>
    </rPh>
    <rPh sb="29" eb="30">
      <t>ミト</t>
    </rPh>
    <rPh sb="37" eb="39">
      <t>ソツギョウ</t>
    </rPh>
    <rPh sb="41" eb="42">
      <t>モノ</t>
    </rPh>
    <rPh sb="46" eb="47">
      <t>ゴ</t>
    </rPh>
    <rPh sb="47" eb="49">
      <t>５ネン</t>
    </rPh>
    <rPh sb="49" eb="51">
      <t>イジョウ</t>
    </rPh>
    <rPh sb="52" eb="54">
      <t>ジツム</t>
    </rPh>
    <rPh sb="55" eb="57">
      <t>ケイケン</t>
    </rPh>
    <phoneticPr fontId="2"/>
  </si>
  <si>
    <t>2-(3)</t>
    <phoneticPr fontId="2"/>
  </si>
  <si>
    <t>パソコン</t>
    <phoneticPr fontId="2"/>
  </si>
  <si>
    <t>（内訳）
就職支援</t>
    <rPh sb="1" eb="3">
      <t>ウチワケ</t>
    </rPh>
    <rPh sb="5" eb="7">
      <t>シュウショク</t>
    </rPh>
    <rPh sb="7" eb="9">
      <t>シエン</t>
    </rPh>
    <phoneticPr fontId="2"/>
  </si>
  <si>
    <t>入校期単位
（1年または２年）の
訓練時限数</t>
    <rPh sb="0" eb="2">
      <t>ニュウコウ</t>
    </rPh>
    <rPh sb="2" eb="3">
      <t>キ</t>
    </rPh>
    <rPh sb="3" eb="5">
      <t>タンイ</t>
    </rPh>
    <rPh sb="8" eb="9">
      <t>ネン</t>
    </rPh>
    <rPh sb="13" eb="14">
      <t>ネン</t>
    </rPh>
    <rPh sb="17" eb="19">
      <t>クンレン</t>
    </rPh>
    <rPh sb="19" eb="21">
      <t>ジゲン</t>
    </rPh>
    <rPh sb="21" eb="22">
      <t>スウ</t>
    </rPh>
    <phoneticPr fontId="2"/>
  </si>
  <si>
    <t>修了後の関連職種</t>
    <rPh sb="0" eb="3">
      <t>シュウリョウゴ</t>
    </rPh>
    <rPh sb="4" eb="6">
      <t>カンレン</t>
    </rPh>
    <rPh sb="6" eb="8">
      <t>ショクシュ</t>
    </rPh>
    <phoneticPr fontId="2"/>
  </si>
  <si>
    <t>直近2年間に修了した東京都より委託を受けた専門人材育成訓練（提案科目と同科目）の実績（委託訓練の実績が無い場合は本科の実績）</t>
    <rPh sb="0" eb="2">
      <t>チョッキン</t>
    </rPh>
    <rPh sb="3" eb="5">
      <t>ネンカン</t>
    </rPh>
    <rPh sb="6" eb="8">
      <t>シュウリョウ</t>
    </rPh>
    <rPh sb="10" eb="13">
      <t>トウキョウト</t>
    </rPh>
    <rPh sb="15" eb="17">
      <t>イタク</t>
    </rPh>
    <rPh sb="18" eb="19">
      <t>ウ</t>
    </rPh>
    <rPh sb="21" eb="23">
      <t>センモン</t>
    </rPh>
    <rPh sb="23" eb="25">
      <t>ジンザイ</t>
    </rPh>
    <rPh sb="25" eb="27">
      <t>イクセイ</t>
    </rPh>
    <rPh sb="27" eb="29">
      <t>クンレン</t>
    </rPh>
    <rPh sb="30" eb="32">
      <t>テイアン</t>
    </rPh>
    <rPh sb="32" eb="34">
      <t>カモク</t>
    </rPh>
    <rPh sb="35" eb="36">
      <t>ドウ</t>
    </rPh>
    <rPh sb="36" eb="38">
      <t>カモク</t>
    </rPh>
    <rPh sb="40" eb="42">
      <t>ジッセキ</t>
    </rPh>
    <rPh sb="43" eb="45">
      <t>イタク</t>
    </rPh>
    <rPh sb="45" eb="47">
      <t>クンレン</t>
    </rPh>
    <rPh sb="48" eb="50">
      <t>ジッセキ</t>
    </rPh>
    <rPh sb="51" eb="52">
      <t>ナ</t>
    </rPh>
    <rPh sb="53" eb="55">
      <t>バアイ</t>
    </rPh>
    <phoneticPr fontId="2"/>
  </si>
  <si>
    <t>入校生委託費対象額内訳（訓練受講生1名に掛かる1年間または2年間の総額）</t>
    <rPh sb="0" eb="3">
      <t>ニュウコウセイ</t>
    </rPh>
    <rPh sb="3" eb="5">
      <t>イタク</t>
    </rPh>
    <rPh sb="5" eb="6">
      <t>ヒ</t>
    </rPh>
    <rPh sb="6" eb="8">
      <t>タイショウ</t>
    </rPh>
    <rPh sb="8" eb="9">
      <t>ガク</t>
    </rPh>
    <rPh sb="9" eb="11">
      <t>ウチワケ</t>
    </rPh>
    <rPh sb="12" eb="14">
      <t>クンレン</t>
    </rPh>
    <rPh sb="14" eb="16">
      <t>ジュコウ</t>
    </rPh>
    <rPh sb="16" eb="17">
      <t>セイ</t>
    </rPh>
    <rPh sb="18" eb="19">
      <t>メイ</t>
    </rPh>
    <rPh sb="20" eb="21">
      <t>カ</t>
    </rPh>
    <rPh sb="24" eb="26">
      <t>ネンカン</t>
    </rPh>
    <rPh sb="30" eb="32">
      <t>ネンカン</t>
    </rPh>
    <rPh sb="33" eb="35">
      <t>ソウガク</t>
    </rPh>
    <phoneticPr fontId="2"/>
  </si>
  <si>
    <t>※上記①を訓練月数で割り返した金額（小数点以下四捨五入）</t>
    <rPh sb="1" eb="3">
      <t>ジョウキ</t>
    </rPh>
    <rPh sb="5" eb="7">
      <t>クンレン</t>
    </rPh>
    <rPh sb="7" eb="9">
      <t>ゲッスウ</t>
    </rPh>
    <rPh sb="10" eb="11">
      <t>ワ</t>
    </rPh>
    <rPh sb="12" eb="13">
      <t>カエ</t>
    </rPh>
    <rPh sb="15" eb="17">
      <t>キンガク</t>
    </rPh>
    <rPh sb="18" eb="21">
      <t>ショウスウテン</t>
    </rPh>
    <rPh sb="21" eb="23">
      <t>イカ</t>
    </rPh>
    <rPh sb="23" eb="27">
      <t>シシャゴニュウ</t>
    </rPh>
    <phoneticPr fontId="2"/>
  </si>
  <si>
    <t>その他教室
（他に使用する教室が
あれば入力ください）</t>
    <rPh sb="2" eb="3">
      <t>ホカ</t>
    </rPh>
    <rPh sb="3" eb="5">
      <t>キョウシツ</t>
    </rPh>
    <rPh sb="7" eb="8">
      <t>ホカ</t>
    </rPh>
    <rPh sb="9" eb="11">
      <t>シヨウ</t>
    </rPh>
    <rPh sb="13" eb="15">
      <t>キョウシツ</t>
    </rPh>
    <rPh sb="20" eb="22">
      <t>ニュウリョク</t>
    </rPh>
    <phoneticPr fontId="2"/>
  </si>
  <si>
    <r>
      <t>１－２　実施施設の概要等　</t>
    </r>
    <r>
      <rPr>
        <b/>
        <sz val="14"/>
        <color rgb="FFFF0000"/>
        <rFont val="ＭＳ Ｐゴシック"/>
        <family val="3"/>
        <charset val="128"/>
      </rPr>
      <t>【主に使用する教室及び同一建物内の教室】</t>
    </r>
    <rPh sb="4" eb="6">
      <t>ジッシ</t>
    </rPh>
    <rPh sb="6" eb="8">
      <t>シセツ</t>
    </rPh>
    <rPh sb="9" eb="11">
      <t>ガイヨウ</t>
    </rPh>
    <rPh sb="11" eb="12">
      <t>トウ</t>
    </rPh>
    <phoneticPr fontId="2"/>
  </si>
  <si>
    <t>【異なる建物で訓練を実施する場合、その建物について入力ください。】</t>
    <phoneticPr fontId="2"/>
  </si>
  <si>
    <t xml:space="preserve">１－3　実施施設の概要等 </t>
    <rPh sb="4" eb="6">
      <t>ジッシ</t>
    </rPh>
    <rPh sb="6" eb="8">
      <t>シセツ</t>
    </rPh>
    <rPh sb="9" eb="11">
      <t>ガイヨウ</t>
    </rPh>
    <rPh sb="11" eb="12">
      <t>トウ</t>
    </rPh>
    <phoneticPr fontId="2"/>
  </si>
  <si>
    <t>科目番号</t>
    <rPh sb="0" eb="2">
      <t>カモク</t>
    </rPh>
    <rPh sb="2" eb="4">
      <t>バンゴウ</t>
    </rPh>
    <phoneticPr fontId="2"/>
  </si>
  <si>
    <t>訓練期間</t>
    <rPh sb="0" eb="2">
      <t>クンレン</t>
    </rPh>
    <rPh sb="2" eb="4">
      <t>キカン</t>
    </rPh>
    <phoneticPr fontId="2"/>
  </si>
  <si>
    <t>科名</t>
    <rPh sb="0" eb="2">
      <t>カメイ</t>
    </rPh>
    <phoneticPr fontId="2"/>
  </si>
  <si>
    <t>受講対象</t>
    <rPh sb="0" eb="2">
      <t>ジュコウ</t>
    </rPh>
    <rPh sb="2" eb="4">
      <t>タイショウ</t>
    </rPh>
    <phoneticPr fontId="2"/>
  </si>
  <si>
    <t>《実施施設》</t>
    <rPh sb="1" eb="3">
      <t>ジッシ</t>
    </rPh>
    <rPh sb="3" eb="5">
      <t>シセツ</t>
    </rPh>
    <phoneticPr fontId="2"/>
  </si>
  <si>
    <t>《所在地》</t>
    <rPh sb="1" eb="4">
      <t>ショザイチ</t>
    </rPh>
    <phoneticPr fontId="2"/>
  </si>
  <si>
    <t>●受験できる関連資格</t>
    <rPh sb="1" eb="3">
      <t>ジュケン</t>
    </rPh>
    <rPh sb="6" eb="8">
      <t>カンレン</t>
    </rPh>
    <rPh sb="8" eb="10">
      <t>シカク</t>
    </rPh>
    <phoneticPr fontId="2"/>
  </si>
  <si>
    <t>《電話番号》</t>
    <rPh sb="1" eb="3">
      <t>デンワ</t>
    </rPh>
    <rPh sb="3" eb="5">
      <t>バンゴウ</t>
    </rPh>
    <phoneticPr fontId="2"/>
  </si>
  <si>
    <t>《最寄り駅（路線）》</t>
    <rPh sb="1" eb="3">
      <t>モヨ</t>
    </rPh>
    <rPh sb="4" eb="5">
      <t>エキ</t>
    </rPh>
    <rPh sb="6" eb="8">
      <t>ロセン</t>
    </rPh>
    <phoneticPr fontId="2"/>
  </si>
  <si>
    <t>●目標とする人材像</t>
    <rPh sb="1" eb="3">
      <t>モクヒョウ</t>
    </rPh>
    <rPh sb="6" eb="8">
      <t>ジンザイ</t>
    </rPh>
    <rPh sb="8" eb="9">
      <t>ゾウ</t>
    </rPh>
    <phoneticPr fontId="2"/>
  </si>
  <si>
    <t>《訓練時間》</t>
    <rPh sb="1" eb="3">
      <t>クンレン</t>
    </rPh>
    <rPh sb="3" eb="5">
      <t>ジカン</t>
    </rPh>
    <phoneticPr fontId="2"/>
  </si>
  <si>
    <t>主な訓練カリキュラム</t>
    <rPh sb="0" eb="1">
      <t>オモ</t>
    </rPh>
    <rPh sb="2" eb="4">
      <t>クンレン</t>
    </rPh>
    <phoneticPr fontId="2"/>
  </si>
  <si>
    <t>12.募集案内原稿</t>
    <rPh sb="3" eb="5">
      <t>ボシュウ</t>
    </rPh>
    <rPh sb="5" eb="7">
      <t>アンナイ</t>
    </rPh>
    <rPh sb="7" eb="9">
      <t>ゲンコウ</t>
    </rPh>
    <phoneticPr fontId="2"/>
  </si>
  <si>
    <t>パソコンレベル</t>
    <phoneticPr fontId="2"/>
  </si>
  <si>
    <t>●コース【学科・実技】の内容</t>
    <rPh sb="5" eb="7">
      <t>ガッカ</t>
    </rPh>
    <rPh sb="8" eb="10">
      <t>ジツギ</t>
    </rPh>
    <rPh sb="12" eb="14">
      <t>ナイヨウ</t>
    </rPh>
    <phoneticPr fontId="2"/>
  </si>
  <si>
    <t>★青のセルは既に入力いただいたセルから引用していますが、募集案内原稿として必要があれば、適宜修正してください。
★当科目が選定された場合、当シート内容を募集案内原稿として入稿します。その後、校正を行います。</t>
    <rPh sb="28" eb="30">
      <t>ボシュウ</t>
    </rPh>
    <rPh sb="30" eb="32">
      <t>アンナイ</t>
    </rPh>
    <rPh sb="32" eb="34">
      <t>ゲンコウ</t>
    </rPh>
    <rPh sb="37" eb="39">
      <t>ヒツヨウ</t>
    </rPh>
    <rPh sb="44" eb="46">
      <t>テキギ</t>
    </rPh>
    <rPh sb="46" eb="48">
      <t>シュウセイ</t>
    </rPh>
    <phoneticPr fontId="2"/>
  </si>
  <si>
    <t>実施施設の最寄り駅の路線</t>
    <rPh sb="0" eb="2">
      <t>ジッシ</t>
    </rPh>
    <rPh sb="2" eb="4">
      <t>シセツ</t>
    </rPh>
    <rPh sb="5" eb="7">
      <t>モヨ</t>
    </rPh>
    <rPh sb="8" eb="9">
      <t>エキ</t>
    </rPh>
    <rPh sb="10" eb="12">
      <t>ロセン</t>
    </rPh>
    <phoneticPr fontId="2"/>
  </si>
  <si>
    <t>《地図》</t>
    <rPh sb="1" eb="3">
      <t>チズ</t>
    </rPh>
    <phoneticPr fontId="2"/>
  </si>
  <si>
    <t>●●ページ参照</t>
    <phoneticPr fontId="2"/>
  </si>
  <si>
    <t>《定員》</t>
    <rPh sb="1" eb="3">
      <t>テイイン</t>
    </rPh>
    <phoneticPr fontId="2"/>
  </si>
  <si>
    <t>《訓練期間》（予定）</t>
    <rPh sb="1" eb="3">
      <t>クンレン</t>
    </rPh>
    <rPh sb="3" eb="5">
      <t>キカン</t>
    </rPh>
    <rPh sb="7" eb="9">
      <t>ヨテイ</t>
    </rPh>
    <phoneticPr fontId="2"/>
  </si>
  <si>
    <t>《面接選考時提示書類》</t>
    <rPh sb="1" eb="3">
      <t>メンセツ</t>
    </rPh>
    <rPh sb="3" eb="6">
      <t>センコウジ</t>
    </rPh>
    <rPh sb="6" eb="8">
      <t>テイジ</t>
    </rPh>
    <rPh sb="8" eb="10">
      <t>ショルイ</t>
    </rPh>
    <phoneticPr fontId="2"/>
  </si>
  <si>
    <t>（備考）</t>
    <rPh sb="1" eb="3">
      <t>ビコウ</t>
    </rPh>
    <phoneticPr fontId="2"/>
  </si>
  <si>
    <t>１年次：</t>
    <rPh sb="1" eb="3">
      <t>ネンジ</t>
    </rPh>
    <phoneticPr fontId="2"/>
  </si>
  <si>
    <t>２年次：</t>
    <rPh sb="1" eb="3">
      <t>ネンジ</t>
    </rPh>
    <phoneticPr fontId="2"/>
  </si>
  <si>
    <t>●修了後の関連職種</t>
    <rPh sb="1" eb="4">
      <t>シュウリョウゴ</t>
    </rPh>
    <rPh sb="3" eb="4">
      <t>ゴ</t>
    </rPh>
    <rPh sb="5" eb="7">
      <t>カンレン</t>
    </rPh>
    <rPh sb="7" eb="9">
      <t>ショクシュ</t>
    </rPh>
    <phoneticPr fontId="2"/>
  </si>
  <si>
    <t>《施設見学会日程》</t>
    <rPh sb="1" eb="3">
      <t>シセツ</t>
    </rPh>
    <rPh sb="3" eb="5">
      <t>ケンガク</t>
    </rPh>
    <rPh sb="5" eb="6">
      <t>カイ</t>
    </rPh>
    <rPh sb="6" eb="8">
      <t>ニッテイ</t>
    </rPh>
    <phoneticPr fontId="2"/>
  </si>
  <si>
    <t>学科</t>
    <rPh sb="0" eb="2">
      <t>ガッカ</t>
    </rPh>
    <phoneticPr fontId="2"/>
  </si>
  <si>
    <t>うち学科オンライン
最大時限数</t>
    <rPh sb="2" eb="4">
      <t>ガッカ</t>
    </rPh>
    <rPh sb="10" eb="12">
      <t>サイダイ</t>
    </rPh>
    <rPh sb="12" eb="14">
      <t>ジゲン</t>
    </rPh>
    <rPh sb="14" eb="15">
      <t>スウ</t>
    </rPh>
    <phoneticPr fontId="2"/>
  </si>
  <si>
    <t>実技</t>
    <rPh sb="0" eb="2">
      <t>ジツギ</t>
    </rPh>
    <phoneticPr fontId="2"/>
  </si>
  <si>
    <t>うち実技オンライン
最大時限数</t>
    <rPh sb="2" eb="4">
      <t>ジツギ</t>
    </rPh>
    <rPh sb="10" eb="12">
      <t>サイダイ</t>
    </rPh>
    <rPh sb="12" eb="14">
      <t>ジゲン</t>
    </rPh>
    <rPh sb="14" eb="15">
      <t>スウ</t>
    </rPh>
    <phoneticPr fontId="2"/>
  </si>
  <si>
    <t>うち就職支援オンライン最大時限数</t>
    <rPh sb="2" eb="4">
      <t>シュウショク</t>
    </rPh>
    <rPh sb="4" eb="6">
      <t>シエン</t>
    </rPh>
    <phoneticPr fontId="2"/>
  </si>
  <si>
    <t>オンライン訓練設定時限数</t>
    <rPh sb="5" eb="7">
      <t>クンレン</t>
    </rPh>
    <rPh sb="7" eb="9">
      <t>セッテイ</t>
    </rPh>
    <rPh sb="9" eb="11">
      <t>ジゲン</t>
    </rPh>
    <rPh sb="11" eb="12">
      <t>スウ</t>
    </rPh>
    <phoneticPr fontId="2"/>
  </si>
  <si>
    <t>オンライン割合</t>
    <rPh sb="5" eb="7">
      <t>ワリアイ</t>
    </rPh>
    <phoneticPr fontId="2"/>
  </si>
  <si>
    <t>うち学科オンライン
最大時限数</t>
  </si>
  <si>
    <t>うち実技オンライン
最大時限数</t>
    <rPh sb="2" eb="4">
      <t>ジツギ</t>
    </rPh>
    <phoneticPr fontId="2"/>
  </si>
  <si>
    <t>うち就職支援オンライン
最大時限数</t>
    <rPh sb="2" eb="4">
      <t>シュウショク</t>
    </rPh>
    <rPh sb="4" eb="6">
      <t>シエン</t>
    </rPh>
    <phoneticPr fontId="2"/>
  </si>
  <si>
    <t>訓練責任者の情報</t>
    <rPh sb="0" eb="2">
      <t>クンレン</t>
    </rPh>
    <rPh sb="2" eb="5">
      <t>セキニンシャ</t>
    </rPh>
    <rPh sb="6" eb="8">
      <t>ジョウホウ</t>
    </rPh>
    <phoneticPr fontId="2"/>
  </si>
  <si>
    <t>訓練責任者</t>
    <rPh sb="0" eb="2">
      <t>クンレン</t>
    </rPh>
    <rPh sb="2" eb="5">
      <t>セキニンシャ</t>
    </rPh>
    <phoneticPr fontId="2"/>
  </si>
  <si>
    <t>キャリアコンサルティング技能士（１級又は２級）(人)</t>
    <rPh sb="24" eb="25">
      <t>ニン</t>
    </rPh>
    <phoneticPr fontId="2"/>
  </si>
  <si>
    <t>例</t>
    <rPh sb="0" eb="1">
      <t>レイ</t>
    </rPh>
    <phoneticPr fontId="2"/>
  </si>
  <si>
    <t>1-1.契約者の概要等</t>
    <phoneticPr fontId="2"/>
  </si>
  <si>
    <t>1-2　実施施設の概要等</t>
    <phoneticPr fontId="2"/>
  </si>
  <si>
    <t>2.訓練の概要</t>
    <phoneticPr fontId="2"/>
  </si>
  <si>
    <t>３　講　師　名　簿</t>
    <phoneticPr fontId="2"/>
  </si>
  <si>
    <t>４　就職実績等</t>
    <phoneticPr fontId="2"/>
  </si>
  <si>
    <t>６　委託費対象額内訳</t>
    <phoneticPr fontId="2"/>
  </si>
  <si>
    <t>７　就職支援概要・就職支援の内容</t>
    <phoneticPr fontId="2"/>
  </si>
  <si>
    <t>９.オンライン環境等</t>
    <phoneticPr fontId="2"/>
  </si>
  <si>
    <t>１０　入校生自己負担額内訳（訓練受講生1名に掛かる2年間の総額）</t>
    <phoneticPr fontId="2"/>
  </si>
  <si>
    <t>11.ﾌﾟﾚｾﾞﾝﾃｰｼｮﾝｼｰﾄ</t>
    <phoneticPr fontId="2"/>
  </si>
  <si>
    <r>
      <t>代理人電話番号</t>
    </r>
    <r>
      <rPr>
        <sz val="9"/>
        <rFont val="ＭＳ Ｐゴシック"/>
        <family val="3"/>
        <charset val="128"/>
      </rPr>
      <t>（市外局番から）</t>
    </r>
    <rPh sb="3" eb="5">
      <t>デンワ</t>
    </rPh>
    <rPh sb="5" eb="7">
      <t>バンゴウ</t>
    </rPh>
    <rPh sb="8" eb="10">
      <t>シガイ</t>
    </rPh>
    <rPh sb="10" eb="12">
      <t>キョクバン</t>
    </rPh>
    <phoneticPr fontId="2"/>
  </si>
  <si>
    <t>契約事務担当者連絡先</t>
    <phoneticPr fontId="2"/>
  </si>
  <si>
    <t>訓練責任者</t>
    <phoneticPr fontId="2"/>
  </si>
  <si>
    <t>訓練事務担当者</t>
  </si>
  <si>
    <t>受講者との連絡体制</t>
    <phoneticPr fontId="2"/>
  </si>
  <si>
    <t>所在地(郵便番号）</t>
    <phoneticPr fontId="2"/>
  </si>
  <si>
    <t>所在地(区市から記入)</t>
    <phoneticPr fontId="2"/>
  </si>
  <si>
    <t>電話番号
（市外局番から）</t>
    <phoneticPr fontId="2"/>
  </si>
  <si>
    <t>実施施設の
最寄り駅（バス停）</t>
    <phoneticPr fontId="2"/>
  </si>
  <si>
    <t>距離（㎞）</t>
    <phoneticPr fontId="2"/>
  </si>
  <si>
    <t>所要時間(分)
(1分80m）</t>
    <phoneticPr fontId="2"/>
  </si>
  <si>
    <t>アスベスト使用の有無</t>
    <phoneticPr fontId="2"/>
  </si>
  <si>
    <t>普通教室</t>
    <phoneticPr fontId="2"/>
  </si>
  <si>
    <t>その他教室</t>
    <rPh sb="2" eb="3">
      <t>ホカ</t>
    </rPh>
    <rPh sb="3" eb="5">
      <t>キョウシツ</t>
    </rPh>
    <phoneticPr fontId="2"/>
  </si>
  <si>
    <t>OA室</t>
    <phoneticPr fontId="2"/>
  </si>
  <si>
    <t>ホワイトボード（台）</t>
    <phoneticPr fontId="2"/>
  </si>
  <si>
    <t>自習室</t>
    <phoneticPr fontId="2"/>
  </si>
  <si>
    <t>図書室</t>
    <phoneticPr fontId="2"/>
  </si>
  <si>
    <t>休憩室（該当に〇を付ける）</t>
    <phoneticPr fontId="2"/>
  </si>
  <si>
    <t>喫煙所</t>
    <phoneticPr fontId="2"/>
  </si>
  <si>
    <t>トイレ数
（便器の数を記入）</t>
    <phoneticPr fontId="2"/>
  </si>
  <si>
    <t>バリアフリーの有無</t>
    <phoneticPr fontId="2"/>
  </si>
  <si>
    <t>身体障害者の受入にかかる
施設の整備状況等</t>
    <phoneticPr fontId="2"/>
  </si>
  <si>
    <t>個人情報保護</t>
    <phoneticPr fontId="2"/>
  </si>
  <si>
    <t>訓練人数（定員）</t>
    <phoneticPr fontId="2"/>
  </si>
  <si>
    <t>入校期単位</t>
    <phoneticPr fontId="2"/>
  </si>
  <si>
    <t>オンライン訓練設定時限数</t>
    <phoneticPr fontId="2"/>
  </si>
  <si>
    <t>訓練月数</t>
    <phoneticPr fontId="2"/>
  </si>
  <si>
    <t>入校日（土日祝日除く）</t>
    <phoneticPr fontId="2"/>
  </si>
  <si>
    <t>修了日（土日祝日除く予定日）</t>
    <phoneticPr fontId="2"/>
  </si>
  <si>
    <t>訓練開始時間（24時間表記で）</t>
    <phoneticPr fontId="2"/>
  </si>
  <si>
    <t>訓練終了時間（24時間表記で）</t>
    <phoneticPr fontId="2"/>
  </si>
  <si>
    <t>教育部門</t>
    <phoneticPr fontId="2"/>
  </si>
  <si>
    <t>補講体制</t>
    <phoneticPr fontId="2"/>
  </si>
  <si>
    <t>他公共機関等での訓練実績の有無</t>
    <phoneticPr fontId="2"/>
  </si>
  <si>
    <t>全講師人数</t>
    <phoneticPr fontId="2"/>
  </si>
  <si>
    <t>講師常勤</t>
    <rPh sb="0" eb="2">
      <t>コウシ</t>
    </rPh>
    <rPh sb="2" eb="4">
      <t>ジョウキン</t>
    </rPh>
    <phoneticPr fontId="2"/>
  </si>
  <si>
    <t>講師非常勤</t>
    <rPh sb="0" eb="2">
      <t>コウシ</t>
    </rPh>
    <rPh sb="2" eb="3">
      <t>ヒ</t>
    </rPh>
    <rPh sb="3" eb="5">
      <t>ジョウキン</t>
    </rPh>
    <phoneticPr fontId="2"/>
  </si>
  <si>
    <t>専任
教員</t>
    <phoneticPr fontId="2"/>
  </si>
  <si>
    <t>入校</t>
    <phoneticPr fontId="2"/>
  </si>
  <si>
    <t>中退</t>
    <phoneticPr fontId="2"/>
  </si>
  <si>
    <t>修了（Ａ）</t>
    <phoneticPr fontId="2"/>
  </si>
  <si>
    <t>中退
就職（Ｂ）</t>
    <phoneticPr fontId="2"/>
  </si>
  <si>
    <t>修了
就職（Ｃ）</t>
    <phoneticPr fontId="2"/>
  </si>
  <si>
    <t>修了就職のうち
正社員就職</t>
    <phoneticPr fontId="2"/>
  </si>
  <si>
    <t>就職率</t>
    <phoneticPr fontId="2"/>
  </si>
  <si>
    <t>合計（税抜）</t>
    <phoneticPr fontId="2"/>
  </si>
  <si>
    <t>消費税</t>
    <phoneticPr fontId="2"/>
  </si>
  <si>
    <t>合計（税込）</t>
    <phoneticPr fontId="2"/>
  </si>
  <si>
    <t>訓練受講生1名あたりの月額単価（税抜）</t>
    <phoneticPr fontId="2"/>
  </si>
  <si>
    <t>職業紹介権</t>
    <phoneticPr fontId="2"/>
  </si>
  <si>
    <t>就職支援部門</t>
    <phoneticPr fontId="2"/>
  </si>
  <si>
    <t>就職支援室</t>
    <phoneticPr fontId="2"/>
  </si>
  <si>
    <t>求人情報収集</t>
    <phoneticPr fontId="2"/>
  </si>
  <si>
    <t>企業説明会</t>
    <phoneticPr fontId="2"/>
  </si>
  <si>
    <t>その他の求人開拓等について
（具体的に記入）</t>
    <phoneticPr fontId="2"/>
  </si>
  <si>
    <t>訓練修了後の就職支援の可否</t>
    <phoneticPr fontId="2"/>
  </si>
  <si>
    <t>訓練修了後の就職支援の内容</t>
    <phoneticPr fontId="2"/>
  </si>
  <si>
    <t>定着支援の内容</t>
    <phoneticPr fontId="2"/>
  </si>
  <si>
    <t>受講方法</t>
    <phoneticPr fontId="2"/>
  </si>
  <si>
    <t>必要な設備・推奨環境</t>
  </si>
  <si>
    <t>オンライン訓練に必要な設備の無償貸与</t>
    <phoneticPr fontId="2"/>
  </si>
  <si>
    <t>オンライン訓練で使用するテレビ会議システム等</t>
    <phoneticPr fontId="2"/>
  </si>
  <si>
    <t>訓練受講時の本人確認方法</t>
    <phoneticPr fontId="2"/>
  </si>
  <si>
    <t>その他</t>
    <phoneticPr fontId="2"/>
  </si>
  <si>
    <t>1年次</t>
    <phoneticPr fontId="2"/>
  </si>
  <si>
    <t>2年次</t>
    <phoneticPr fontId="2"/>
  </si>
  <si>
    <t>３．訓練受講生1名あたりの自己負担額の総額（予定）</t>
    <phoneticPr fontId="2"/>
  </si>
  <si>
    <t>（１）訓練カリキュラムについて（工夫点等）</t>
    <phoneticPr fontId="2"/>
  </si>
  <si>
    <t>（２）就職支援について（独自の取り組み、求人開拓・求人情報の提供、訓練修了後の支援体制等）</t>
    <phoneticPr fontId="2"/>
  </si>
  <si>
    <t>（３）運営方法について（生徒管理体制、訓練時間外の質問対応、生徒からの要望反映等）</t>
    <phoneticPr fontId="2"/>
  </si>
  <si>
    <t>（４）受講生募集について（独自の取り組み等）</t>
    <phoneticPr fontId="2"/>
  </si>
  <si>
    <t>（５）その他アピールしたい点など</t>
    <phoneticPr fontId="2"/>
  </si>
  <si>
    <t>担当者名</t>
    <phoneticPr fontId="2"/>
  </si>
  <si>
    <t>電話番号</t>
    <phoneticPr fontId="2"/>
  </si>
  <si>
    <t>ＦＡＸ番号</t>
    <phoneticPr fontId="2"/>
  </si>
  <si>
    <t>メールアドレス</t>
    <phoneticPr fontId="2"/>
  </si>
  <si>
    <t>職名</t>
    <phoneticPr fontId="2"/>
  </si>
  <si>
    <t>氏名</t>
    <phoneticPr fontId="2"/>
  </si>
  <si>
    <t>主担当者職名</t>
    <phoneticPr fontId="2"/>
  </si>
  <si>
    <t>主担当者名</t>
    <phoneticPr fontId="2"/>
  </si>
  <si>
    <t>副担当者名</t>
    <rPh sb="0" eb="1">
      <t>フク</t>
    </rPh>
    <phoneticPr fontId="2"/>
  </si>
  <si>
    <t>電話番号</t>
  </si>
  <si>
    <t>教室番号</t>
    <phoneticPr fontId="2"/>
  </si>
  <si>
    <t>設置台数(台)</t>
    <phoneticPr fontId="2"/>
  </si>
  <si>
    <t>種類（デスクトップ又はノート型）</t>
    <phoneticPr fontId="2"/>
  </si>
  <si>
    <t>MS office
バージョン</t>
    <phoneticPr fontId="2"/>
  </si>
  <si>
    <t>教室とは別に設置</t>
    <phoneticPr fontId="2"/>
  </si>
  <si>
    <t>教室と別</t>
    <phoneticPr fontId="2"/>
  </si>
  <si>
    <t>コーナー等</t>
    <phoneticPr fontId="2"/>
  </si>
  <si>
    <t>屋内</t>
    <rPh sb="0" eb="2">
      <t>オクナイ</t>
    </rPh>
    <phoneticPr fontId="2"/>
  </si>
  <si>
    <t>屋外</t>
    <rPh sb="0" eb="2">
      <t>オクガイ</t>
    </rPh>
    <phoneticPr fontId="2"/>
  </si>
  <si>
    <t>男性用</t>
    <phoneticPr fontId="2"/>
  </si>
  <si>
    <t>女性用</t>
    <phoneticPr fontId="2"/>
  </si>
  <si>
    <t>兼用</t>
    <phoneticPr fontId="2"/>
  </si>
  <si>
    <t>保健室</t>
    <phoneticPr fontId="2"/>
  </si>
  <si>
    <t>更衣室</t>
    <phoneticPr fontId="2"/>
  </si>
  <si>
    <t>演習室</t>
    <phoneticPr fontId="2"/>
  </si>
  <si>
    <t>学生相談室</t>
    <phoneticPr fontId="2"/>
  </si>
  <si>
    <t>第三者機関の認証</t>
    <phoneticPr fontId="2"/>
  </si>
  <si>
    <t>受講有無</t>
    <phoneticPr fontId="2"/>
  </si>
  <si>
    <t>有効期限</t>
    <phoneticPr fontId="2"/>
  </si>
  <si>
    <t>オンライン割合</t>
    <phoneticPr fontId="2"/>
  </si>
  <si>
    <t>うち学科オンライン
最大時限数</t>
    <phoneticPr fontId="2"/>
  </si>
  <si>
    <t>うち実技オンライン
最大時限数</t>
    <phoneticPr fontId="2"/>
  </si>
  <si>
    <t>うち就職支援オンライン
最大時限数</t>
    <phoneticPr fontId="2"/>
  </si>
  <si>
    <t>全講師
人数</t>
    <phoneticPr fontId="2"/>
  </si>
  <si>
    <t>（内訳）
常勤者数</t>
    <phoneticPr fontId="2"/>
  </si>
  <si>
    <t>有無</t>
    <phoneticPr fontId="2"/>
  </si>
  <si>
    <t>内容</t>
    <phoneticPr fontId="2"/>
  </si>
  <si>
    <t>有料職業紹介権</t>
    <phoneticPr fontId="2"/>
  </si>
  <si>
    <t>無料職業紹介権</t>
    <phoneticPr fontId="2"/>
  </si>
  <si>
    <t>担当者数(人)</t>
    <phoneticPr fontId="2"/>
  </si>
  <si>
    <t>うち常駐(人)</t>
    <phoneticPr fontId="2"/>
  </si>
  <si>
    <t>うち国家資格キャリアコンサルタント（人）　</t>
    <phoneticPr fontId="2"/>
  </si>
  <si>
    <t>キャリアコンサルティング技能士（１級又は２級）(人)</t>
    <phoneticPr fontId="2"/>
  </si>
  <si>
    <t>うちその他就職支援関連資格所有者(人)</t>
    <phoneticPr fontId="2"/>
  </si>
  <si>
    <t>企業説明会の実施回数</t>
    <phoneticPr fontId="2"/>
  </si>
  <si>
    <t>認定日</t>
    <rPh sb="0" eb="2">
      <t>ニンテイ</t>
    </rPh>
    <rPh sb="2" eb="3">
      <t>ビ</t>
    </rPh>
    <phoneticPr fontId="2"/>
  </si>
  <si>
    <t>1-3　実施施設の概要等（異なる建物）</t>
    <phoneticPr fontId="2"/>
  </si>
  <si>
    <t>目標とする資格①
（受験可能な資格）</t>
    <phoneticPr fontId="2"/>
  </si>
  <si>
    <t>目標とする資格②
（受験可能な資格）</t>
    <phoneticPr fontId="2"/>
  </si>
  <si>
    <t>目標とする資格③
（受験可能な資格）</t>
    <phoneticPr fontId="2"/>
  </si>
  <si>
    <t>目標とする資格④
（受験可能な資格）</t>
    <phoneticPr fontId="2"/>
  </si>
  <si>
    <t>目標とする資格⑤
（受験可能な資格）</t>
    <phoneticPr fontId="2"/>
  </si>
  <si>
    <t>資格名称</t>
    <phoneticPr fontId="2"/>
  </si>
  <si>
    <t>認可機関名</t>
    <phoneticPr fontId="2"/>
  </si>
  <si>
    <t>申込月</t>
    <phoneticPr fontId="2"/>
  </si>
  <si>
    <t>受験月</t>
    <phoneticPr fontId="2"/>
  </si>
  <si>
    <t>合格発表</t>
    <phoneticPr fontId="2"/>
  </si>
  <si>
    <t>修了後の関連資格</t>
    <rPh sb="0" eb="3">
      <t>シュウリョウゴ</t>
    </rPh>
    <rPh sb="4" eb="6">
      <t>カンレン</t>
    </rPh>
    <rPh sb="6" eb="8">
      <t>シカク</t>
    </rPh>
    <phoneticPr fontId="2"/>
  </si>
  <si>
    <t>例</t>
    <rPh sb="0" eb="1">
      <t>レイ</t>
    </rPh>
    <phoneticPr fontId="2"/>
  </si>
  <si>
    <t>常駐/非常駐</t>
    <rPh sb="0" eb="2">
      <t>ジョウチュウ</t>
    </rPh>
    <rPh sb="3" eb="4">
      <t>ヒ</t>
    </rPh>
    <rPh sb="4" eb="6">
      <t>ジョウチュウ</t>
    </rPh>
    <phoneticPr fontId="2"/>
  </si>
  <si>
    <t>主担当・補助</t>
    <rPh sb="0" eb="1">
      <t>シュ</t>
    </rPh>
    <rPh sb="1" eb="3">
      <t>タントウ</t>
    </rPh>
    <rPh sb="4" eb="6">
      <t>ホジョ</t>
    </rPh>
    <phoneticPr fontId="2"/>
  </si>
  <si>
    <t>補助</t>
    <rPh sb="0" eb="2">
      <t>ホジョ</t>
    </rPh>
    <phoneticPr fontId="2"/>
  </si>
  <si>
    <t>主担当</t>
    <rPh sb="0" eb="1">
      <t>シュ</t>
    </rPh>
    <rPh sb="1" eb="3">
      <t>タントウ</t>
    </rPh>
    <phoneticPr fontId="2"/>
  </si>
  <si>
    <t>実施施設の最寄り駅の路線</t>
    <phoneticPr fontId="2"/>
  </si>
  <si>
    <t>求人情報誌閲覧環境</t>
    <rPh sb="0" eb="2">
      <t>キュウジン</t>
    </rPh>
    <rPh sb="2" eb="4">
      <t>ジョウホウ</t>
    </rPh>
    <rPh sb="4" eb="5">
      <t>シ</t>
    </rPh>
    <rPh sb="5" eb="7">
      <t>エツラン</t>
    </rPh>
    <rPh sb="7" eb="9">
      <t>カンキョウ</t>
    </rPh>
    <phoneticPr fontId="2"/>
  </si>
  <si>
    <t>求人情報誌閲覧環境</t>
    <rPh sb="4" eb="5">
      <t>シ</t>
    </rPh>
    <phoneticPr fontId="2"/>
  </si>
  <si>
    <t>要事前予約</t>
  </si>
  <si>
    <t>うち和式</t>
    <rPh sb="2" eb="4">
      <t>ワシキ</t>
    </rPh>
    <phoneticPr fontId="2"/>
  </si>
  <si>
    <t>能開法第28条第１項に規定する職業訓練指導員免許</t>
  </si>
  <si>
    <t>うち和式</t>
    <rPh sb="2" eb="4">
      <t>ワシキ</t>
    </rPh>
    <phoneticPr fontId="2"/>
  </si>
  <si>
    <t>エレベーターの数</t>
    <rPh sb="7" eb="8">
      <t>カズ</t>
    </rPh>
    <phoneticPr fontId="2"/>
  </si>
  <si>
    <t>能開法第28条第１項に規定する職業訓練指導員免許(人）</t>
    <rPh sb="25" eb="26">
      <t>ニン</t>
    </rPh>
    <phoneticPr fontId="2"/>
  </si>
  <si>
    <t>その他求人情報の掲載等</t>
  </si>
  <si>
    <t>エレベーターの有無</t>
    <rPh sb="7" eb="9">
      <t>ウム</t>
    </rPh>
    <phoneticPr fontId="2"/>
  </si>
  <si>
    <t>本科において、日本国内で就職しなかった留学生がいた場合、算出対象から除いて支障ありません。</t>
    <rPh sb="0" eb="1">
      <t>ホン</t>
    </rPh>
    <rPh sb="1" eb="2">
      <t>カ</t>
    </rPh>
    <rPh sb="7" eb="9">
      <t>ニホン</t>
    </rPh>
    <rPh sb="9" eb="11">
      <t>コクナイ</t>
    </rPh>
    <rPh sb="12" eb="14">
      <t>シュウショク</t>
    </rPh>
    <rPh sb="19" eb="22">
      <t>リュウガクセイ</t>
    </rPh>
    <rPh sb="25" eb="27">
      <t>バアイ</t>
    </rPh>
    <rPh sb="28" eb="30">
      <t>サンシュツ</t>
    </rPh>
    <rPh sb="30" eb="32">
      <t>タイショウ</t>
    </rPh>
    <rPh sb="34" eb="35">
      <t>ノゾ</t>
    </rPh>
    <rPh sb="37" eb="39">
      <t>シショウ</t>
    </rPh>
    <phoneticPr fontId="2"/>
  </si>
  <si>
    <r>
      <t>民間教育訓練機関における職業訓練サービスガイドライン</t>
    </r>
    <r>
      <rPr>
        <sz val="11"/>
        <rFont val="ＭＳ Ｐゴシック"/>
        <family val="3"/>
        <charset val="128"/>
      </rPr>
      <t>等研修の受講</t>
    </r>
    <rPh sb="26" eb="27">
      <t>トウ</t>
    </rPh>
    <phoneticPr fontId="2"/>
  </si>
  <si>
    <t>就職実績（率）：（就職者数（Ｃ）＋中退就職者数（Ｂ））／（修了者数（Ａ）＋中退就職者数（Ｂ））〔小数点第２位四捨五入〕</t>
    <rPh sb="0" eb="2">
      <t>シュウショク</t>
    </rPh>
    <rPh sb="2" eb="4">
      <t>ジッセキ</t>
    </rPh>
    <rPh sb="5" eb="6">
      <t>リツ</t>
    </rPh>
    <rPh sb="9" eb="11">
      <t>シュウショク</t>
    </rPh>
    <rPh sb="11" eb="12">
      <t>シャ</t>
    </rPh>
    <rPh sb="12" eb="13">
      <t>スウ</t>
    </rPh>
    <rPh sb="17" eb="19">
      <t>チュウタイ</t>
    </rPh>
    <rPh sb="19" eb="21">
      <t>シュウショク</t>
    </rPh>
    <rPh sb="21" eb="22">
      <t>シャ</t>
    </rPh>
    <rPh sb="22" eb="23">
      <t>スウ</t>
    </rPh>
    <rPh sb="29" eb="32">
      <t>シュウリョウシャ</t>
    </rPh>
    <rPh sb="32" eb="33">
      <t>スウ</t>
    </rPh>
    <rPh sb="37" eb="39">
      <t>チュウタイ</t>
    </rPh>
    <rPh sb="39" eb="42">
      <t>シュウショクシャ</t>
    </rPh>
    <rPh sb="42" eb="43">
      <t>スウ</t>
    </rPh>
    <rPh sb="48" eb="51">
      <t>ショウスウテン</t>
    </rPh>
    <rPh sb="51" eb="52">
      <t>ダイ</t>
    </rPh>
    <rPh sb="53" eb="54">
      <t>イ</t>
    </rPh>
    <rPh sb="54" eb="58">
      <t>シシャゴニュウ</t>
    </rPh>
    <phoneticPr fontId="2"/>
  </si>
  <si>
    <t>令和7年度　専門人材育成訓練受託申込書（提案書）</t>
    <rPh sb="0" eb="1">
      <t>レイ</t>
    </rPh>
    <rPh sb="1" eb="2">
      <t>ワ</t>
    </rPh>
    <rPh sb="3" eb="5">
      <t>ネンド</t>
    </rPh>
    <rPh sb="6" eb="8">
      <t>センモン</t>
    </rPh>
    <rPh sb="8" eb="10">
      <t>ジンザイ</t>
    </rPh>
    <rPh sb="10" eb="12">
      <t>イクセイ</t>
    </rPh>
    <rPh sb="12" eb="14">
      <t>クンレン</t>
    </rPh>
    <rPh sb="14" eb="15">
      <t>ウケ</t>
    </rPh>
    <rPh sb="15" eb="16">
      <t>コトヅケ</t>
    </rPh>
    <rPh sb="16" eb="17">
      <t>サル</t>
    </rPh>
    <rPh sb="17" eb="18">
      <t>コミ</t>
    </rPh>
    <rPh sb="18" eb="19">
      <t>ショ</t>
    </rPh>
    <rPh sb="20" eb="21">
      <t>ツツミ</t>
    </rPh>
    <rPh sb="21" eb="22">
      <t>アン</t>
    </rPh>
    <rPh sb="22" eb="23">
      <t>ショ</t>
    </rPh>
    <phoneticPr fontId="2"/>
  </si>
  <si>
    <t>キャリアコンサルタント資格取得予定(2025年3月)</t>
    <rPh sb="11" eb="13">
      <t>シカク</t>
    </rPh>
    <rPh sb="13" eb="15">
      <t>シュトク</t>
    </rPh>
    <rPh sb="15" eb="17">
      <t>ヨテイ</t>
    </rPh>
    <rPh sb="22" eb="23">
      <t>ネン</t>
    </rPh>
    <rPh sb="24" eb="25">
      <t>ガツ</t>
    </rPh>
    <phoneticPr fontId="2"/>
  </si>
  <si>
    <t>就職支援責任者</t>
    <rPh sb="0" eb="2">
      <t>シュウショク</t>
    </rPh>
    <rPh sb="2" eb="4">
      <t>シエン</t>
    </rPh>
    <rPh sb="4" eb="7">
      <t>セキニンシャ</t>
    </rPh>
    <phoneticPr fontId="2"/>
  </si>
  <si>
    <t>常駐</t>
    <rPh sb="0" eb="2">
      <t>ジョウチュウ</t>
    </rPh>
    <phoneticPr fontId="2"/>
  </si>
  <si>
    <t>修了後取得できる受験資格</t>
    <rPh sb="0" eb="3">
      <t>シュウリョウゴ</t>
    </rPh>
    <rPh sb="3" eb="5">
      <t>シュトク</t>
    </rPh>
    <rPh sb="8" eb="10">
      <t>ジュケン</t>
    </rPh>
    <rPh sb="10" eb="12">
      <t>シカク</t>
    </rPh>
    <phoneticPr fontId="2"/>
  </si>
  <si>
    <r>
      <rPr>
        <b/>
        <sz val="11"/>
        <rFont val="ＭＳ Ｐゴシック"/>
        <family val="3"/>
        <charset val="128"/>
      </rPr>
      <t>受験できる</t>
    </r>
    <r>
      <rPr>
        <sz val="11"/>
        <rFont val="ＭＳ Ｐゴシック"/>
        <family val="3"/>
        <charset val="128"/>
      </rPr>
      <t>関連資格</t>
    </r>
    <rPh sb="0" eb="2">
      <t>ジュケン</t>
    </rPh>
    <rPh sb="5" eb="7">
      <t>カンレン</t>
    </rPh>
    <rPh sb="7" eb="9">
      <t>シカク</t>
    </rPh>
    <phoneticPr fontId="2"/>
  </si>
  <si>
    <r>
      <rPr>
        <b/>
        <sz val="11"/>
        <rFont val="ＭＳ Ｐゴシック"/>
        <family val="3"/>
        <charset val="128"/>
      </rPr>
      <t>修了後取得できる</t>
    </r>
    <r>
      <rPr>
        <sz val="11"/>
        <rFont val="ＭＳ Ｐゴシック"/>
        <family val="3"/>
        <charset val="128"/>
      </rPr>
      <t>資格</t>
    </r>
    <rPh sb="0" eb="3">
      <t>シュウリョウゴ</t>
    </rPh>
    <rPh sb="3" eb="5">
      <t>シュトク</t>
    </rPh>
    <rPh sb="8" eb="10">
      <t>シカク</t>
    </rPh>
    <phoneticPr fontId="2"/>
  </si>
  <si>
    <t>●修了後取得できる資格</t>
    <rPh sb="1" eb="4">
      <t>シュウリョウゴ</t>
    </rPh>
    <rPh sb="4" eb="6">
      <t>シュトク</t>
    </rPh>
    <rPh sb="9" eb="11">
      <t>シカク</t>
    </rPh>
    <phoneticPr fontId="2"/>
  </si>
  <si>
    <t>●修了後取得できる受験資格</t>
  </si>
  <si>
    <t>就職支援責任者の情報</t>
    <rPh sb="0" eb="2">
      <t>シュウショク</t>
    </rPh>
    <rPh sb="2" eb="4">
      <t>シエン</t>
    </rPh>
    <rPh sb="4" eb="7">
      <t>セキニンシャ</t>
    </rPh>
    <rPh sb="8" eb="10">
      <t>ジョウホウ</t>
    </rPh>
    <phoneticPr fontId="2"/>
  </si>
  <si>
    <t>勤務状況</t>
    <rPh sb="0" eb="2">
      <t>キンム</t>
    </rPh>
    <rPh sb="2" eb="4">
      <t>ジョウキョウ</t>
    </rPh>
    <phoneticPr fontId="2"/>
  </si>
  <si>
    <t>補講費用</t>
    <rPh sb="0" eb="2">
      <t>ホコウ</t>
    </rPh>
    <rPh sb="2" eb="4">
      <t>ヒヨウ</t>
    </rPh>
    <phoneticPr fontId="2"/>
  </si>
  <si>
    <t>在席状況</t>
    <rPh sb="0" eb="2">
      <t>ザイセキ</t>
    </rPh>
    <rPh sb="2" eb="4">
      <t>ジョウキョウ</t>
    </rPh>
    <phoneticPr fontId="2"/>
  </si>
  <si>
    <t>常勤（毎日）</t>
    <rPh sb="0" eb="2">
      <t>ジョウキン</t>
    </rPh>
    <rPh sb="3" eb="5">
      <t>マイニチ</t>
    </rPh>
    <phoneticPr fontId="2"/>
  </si>
  <si>
    <t>《自己負担額》</t>
    <rPh sb="1" eb="3">
      <t>ジコ</t>
    </rPh>
    <rPh sb="3" eb="5">
      <t>フタン</t>
    </rPh>
    <rPh sb="5" eb="6">
      <t>ガク</t>
    </rPh>
    <phoneticPr fontId="2"/>
  </si>
  <si>
    <t>就職支援責任者</t>
    <rPh sb="0" eb="2">
      <t>シュウショク</t>
    </rPh>
    <rPh sb="2" eb="4">
      <t>シエン</t>
    </rPh>
    <rPh sb="4" eb="7">
      <t>セキニンシャ</t>
    </rPh>
    <phoneticPr fontId="2"/>
  </si>
  <si>
    <t>勤務状況</t>
    <rPh sb="0" eb="2">
      <t>キンム</t>
    </rPh>
    <rPh sb="2" eb="4">
      <t>ジョウキョウ</t>
    </rPh>
    <phoneticPr fontId="2"/>
  </si>
  <si>
    <t>企業実習の有無</t>
    <rPh sb="0" eb="2">
      <t>キギョウ</t>
    </rPh>
    <rPh sb="2" eb="4">
      <t>ジッシュウ</t>
    </rPh>
    <rPh sb="5" eb="7">
      <t>ウム</t>
    </rPh>
    <phoneticPr fontId="2"/>
  </si>
  <si>
    <t>総訓練時限</t>
  </si>
  <si>
    <t>（内訳）
学科</t>
  </si>
  <si>
    <t>（内訳）
実技</t>
  </si>
  <si>
    <t>（内訳）
就職支援</t>
  </si>
  <si>
    <t>同一科目
内容</t>
  </si>
  <si>
    <t>別科目
内容</t>
  </si>
  <si>
    <t>職場実習の有無</t>
    <rPh sb="0" eb="2">
      <t>ショクバ</t>
    </rPh>
    <rPh sb="2" eb="4">
      <t>ジッシュウ</t>
    </rPh>
    <rPh sb="5" eb="7">
      <t>ウム</t>
    </rPh>
    <phoneticPr fontId="2"/>
  </si>
  <si>
    <t>教育部門
(別紙講師名簿と人数が一致することを確認）</t>
    <rPh sb="0" eb="2">
      <t>キョウイク</t>
    </rPh>
    <rPh sb="2" eb="4">
      <t>ブモン</t>
    </rPh>
    <rPh sb="6" eb="8">
      <t>ベッシ</t>
    </rPh>
    <rPh sb="8" eb="10">
      <t>コウシ</t>
    </rPh>
    <rPh sb="10" eb="12">
      <t>メイボ</t>
    </rPh>
    <rPh sb="13" eb="15">
      <t>ニンズウ</t>
    </rPh>
    <rPh sb="16" eb="18">
      <t>イッチ</t>
    </rPh>
    <rPh sb="23" eb="25">
      <t>カクニン</t>
    </rPh>
    <phoneticPr fontId="2"/>
  </si>
  <si>
    <t>他公共機関等での訓練実績
の有無
（内訳を「委託訓練実績」
に記入）</t>
    <rPh sb="0" eb="1">
      <t>タ</t>
    </rPh>
    <rPh sb="1" eb="3">
      <t>コウキョウ</t>
    </rPh>
    <rPh sb="3" eb="5">
      <t>キカン</t>
    </rPh>
    <rPh sb="5" eb="6">
      <t>ナド</t>
    </rPh>
    <rPh sb="8" eb="10">
      <t>クンレン</t>
    </rPh>
    <rPh sb="10" eb="12">
      <t>ジッセキ</t>
    </rPh>
    <rPh sb="14" eb="16">
      <t>ウム</t>
    </rPh>
    <rPh sb="18" eb="20">
      <t>ウチワケ</t>
    </rPh>
    <rPh sb="22" eb="24">
      <t>イタク</t>
    </rPh>
    <rPh sb="24" eb="26">
      <t>クンレン</t>
    </rPh>
    <rPh sb="26" eb="28">
      <t>ジッセキ</t>
    </rPh>
    <rPh sb="31" eb="33">
      <t>キニュウ</t>
    </rPh>
    <phoneticPr fontId="2"/>
  </si>
  <si>
    <t>〇</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</si>
</sst>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5" formatCode="&quot;¥&quot;#,##0;&quot;¥&quot;\-#,##0"/>
    <numFmt numFmtId="176" formatCode="#,##0_ "/>
    <numFmt numFmtId="177" formatCode="0.0_);[Red]\(0.0\)"/>
    <numFmt numFmtId="178" formatCode="&quot;〒&quot;###\-####"/>
    <numFmt numFmtId="179" formatCode="0.0%"/>
    <numFmt numFmtId="180" formatCode="0&quot;人&quot;"/>
    <numFmt numFmtId="181" formatCode="0&quot;分&quot;"/>
    <numFmt numFmtId="182" formatCode="0&quot;㎡&quot;"/>
    <numFmt numFmtId="183" formatCode="0&quot;畳&quot;"/>
    <numFmt numFmtId="184" formatCode="0&quot;台&quot;"/>
    <numFmt numFmtId="185" formatCode="0&quot;時限&quot;"/>
    <numFmt numFmtId="186" formatCode="0&quot;回&quot;"/>
    <numFmt numFmtId="187" formatCode="[$-411]ggge&quot;年&quot;m&quot;月&quot;d&quot;日&quot;;@"/>
    <numFmt numFmtId="188" formatCode="General\%"/>
    <numFmt numFmtId="189" formatCode="#,##0_ &quot;円（税抜)&quot;"/>
    <numFmt numFmtId="190" formatCode="0&quot;か月&quot;"/>
    <numFmt numFmtId="191" formatCode="0.0&quot;km&quot;"/>
    <numFmt numFmtId="192" formatCode="[$-F800]dddd\,\ mmmm\ dd\,\ yyyy"/>
    <numFmt numFmtId="193" formatCode="0&quot;月&quot;"/>
    <numFmt numFmtId="194" formatCode="0&quot;年&quot;"/>
    <numFmt numFmtId="195" formatCode="\(@\)"/>
    <numFmt numFmtId="196" formatCode="&quot;学科〔&quot;0&quot;H〕&quot;"/>
    <numFmt numFmtId="197" formatCode="#,##0&quot;円&quot;"/>
    <numFmt numFmtId="198" formatCode="&quot;実技〔&quot;0&quot;H〕&quot;"/>
    <numFmt numFmtId="199" formatCode="0.0&quot;㎡&quot;"/>
    <numFmt numFmtId="200" formatCode="yyyy&quot;年&quot;m&quot;月&quot;;@"/>
  </numFmts>
  <fonts count="4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6"/>
      <name val="ＭＳ Ｐゴシック"/>
      <family val="3"/>
      <charset val="128"/>
    </font>
    <font>
      <b/>
      <sz val="11"/>
      <name val="ＭＳ Ｐゴシック"/>
      <family val="3"/>
      <charset val="128"/>
    </font>
    <font>
      <sz val="12"/>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sz val="11"/>
      <color indexed="10"/>
      <name val="ＭＳ Ｐゴシック"/>
      <family val="3"/>
      <charset val="128"/>
    </font>
    <font>
      <sz val="11"/>
      <color indexed="8"/>
      <name val="ＭＳ Ｐゴシック"/>
      <family val="3"/>
      <charset val="128"/>
    </font>
    <font>
      <sz val="10"/>
      <color indexed="8"/>
      <name val="ＭＳ Ｐゴシック"/>
      <family val="3"/>
      <charset val="128"/>
    </font>
    <font>
      <sz val="9"/>
      <color indexed="8"/>
      <name val="ＭＳ Ｐゴシック"/>
      <family val="3"/>
      <charset val="128"/>
    </font>
    <font>
      <b/>
      <sz val="12"/>
      <name val="ＭＳ Ｐゴシック"/>
      <family val="3"/>
      <charset val="128"/>
    </font>
    <font>
      <sz val="11"/>
      <color rgb="FFFF0000"/>
      <name val="ＭＳ Ｐゴシック"/>
      <family val="3"/>
      <charset val="128"/>
    </font>
    <font>
      <b/>
      <sz val="10"/>
      <name val="ＭＳ Ｐゴシック"/>
      <family val="3"/>
      <charset val="128"/>
    </font>
    <font>
      <sz val="9"/>
      <color indexed="81"/>
      <name val="ＭＳ Ｐゴシック"/>
      <family val="3"/>
      <charset val="128"/>
    </font>
    <font>
      <b/>
      <sz val="9"/>
      <color indexed="81"/>
      <name val="ＭＳ Ｐゴシック"/>
      <family val="3"/>
      <charset val="128"/>
    </font>
    <font>
      <sz val="9"/>
      <color indexed="81"/>
      <name val="MS P ゴシック"/>
      <family val="3"/>
      <charset val="128"/>
    </font>
    <font>
      <b/>
      <sz val="9"/>
      <color indexed="10"/>
      <name val="MS P ゴシック"/>
      <family val="3"/>
      <charset val="128"/>
    </font>
    <font>
      <b/>
      <sz val="16"/>
      <color indexed="81"/>
      <name val="MS P ゴシック"/>
      <family val="3"/>
      <charset val="128"/>
    </font>
    <font>
      <b/>
      <sz val="9"/>
      <color indexed="81"/>
      <name val="MS P ゴシック"/>
      <family val="3"/>
      <charset val="128"/>
    </font>
    <font>
      <u/>
      <sz val="11"/>
      <color theme="10"/>
      <name val="ＭＳ Ｐゴシック"/>
      <family val="3"/>
      <charset val="128"/>
    </font>
    <font>
      <b/>
      <sz val="11"/>
      <color indexed="81"/>
      <name val="MS P ゴシック"/>
      <family val="3"/>
      <charset val="128"/>
    </font>
    <font>
      <b/>
      <sz val="14"/>
      <color indexed="81"/>
      <name val="MS P ゴシック"/>
      <family val="3"/>
      <charset val="128"/>
    </font>
    <font>
      <b/>
      <u/>
      <sz val="14"/>
      <color indexed="81"/>
      <name val="MS P ゴシック"/>
      <family val="3"/>
      <charset val="128"/>
    </font>
    <font>
      <sz val="14"/>
      <name val="ＭＳ Ｐゴシック"/>
      <family val="3"/>
      <charset val="128"/>
    </font>
    <font>
      <b/>
      <sz val="14"/>
      <color rgb="FFFF0000"/>
      <name val="ＭＳ Ｐゴシック"/>
      <family val="3"/>
      <charset val="128"/>
    </font>
    <font>
      <b/>
      <sz val="12"/>
      <color rgb="FFFF0000"/>
      <name val="ＭＳ Ｐゴシック"/>
      <family val="3"/>
      <charset val="128"/>
    </font>
    <font>
      <b/>
      <sz val="11"/>
      <color theme="0"/>
      <name val="ＭＳ Ｐゴシック"/>
      <family val="3"/>
      <charset val="128"/>
    </font>
    <font>
      <b/>
      <sz val="10"/>
      <color indexed="81"/>
      <name val="MS P ゴシック"/>
      <family val="3"/>
      <charset val="128"/>
    </font>
    <font>
      <sz val="10"/>
      <color indexed="81"/>
      <name val="MS P ゴシック"/>
      <family val="3"/>
      <charset val="128"/>
    </font>
    <font>
      <b/>
      <u/>
      <sz val="11"/>
      <color indexed="81"/>
      <name val="MS P ゴシック"/>
      <family val="3"/>
      <charset val="128"/>
    </font>
    <font>
      <b/>
      <u val="double"/>
      <sz val="11"/>
      <color indexed="81"/>
      <name val="MS P ゴシック"/>
      <family val="3"/>
      <charset val="128"/>
    </font>
    <font>
      <sz val="11"/>
      <color indexed="81"/>
      <name val="MS P ゴシック"/>
      <family val="3"/>
      <charset val="128"/>
    </font>
    <font>
      <b/>
      <sz val="12"/>
      <color indexed="81"/>
      <name val="MS P ゴシック"/>
      <family val="3"/>
      <charset val="128"/>
    </font>
    <font>
      <sz val="14"/>
      <color indexed="81"/>
      <name val="MS P ゴシック"/>
      <family val="3"/>
      <charset val="128"/>
    </font>
    <font>
      <b/>
      <u/>
      <sz val="11"/>
      <color indexed="10"/>
      <name val="MS P ゴシック"/>
      <family val="3"/>
      <charset val="128"/>
    </font>
    <font>
      <b/>
      <sz val="11"/>
      <color indexed="10"/>
      <name val="MS P ゴシック"/>
      <family val="3"/>
      <charset val="128"/>
    </font>
    <font>
      <sz val="12"/>
      <color indexed="81"/>
      <name val="MS P ゴシック"/>
      <family val="3"/>
      <charset val="128"/>
    </font>
  </fonts>
  <fills count="10">
    <fill>
      <patternFill patternType="none"/>
    </fill>
    <fill>
      <patternFill patternType="gray125"/>
    </fill>
    <fill>
      <patternFill patternType="solid">
        <fgColor theme="0"/>
        <bgColor indexed="64"/>
      </patternFill>
    </fill>
    <fill>
      <patternFill patternType="solid">
        <fgColor indexed="65"/>
        <bgColor indexed="64"/>
      </patternFill>
    </fill>
    <fill>
      <patternFill patternType="solid">
        <fgColor rgb="FFFFFFCC"/>
        <bgColor indexed="64"/>
      </patternFill>
    </fill>
    <fill>
      <patternFill patternType="solid">
        <fgColor rgb="FFCCFFFF"/>
        <bgColor indexed="64"/>
      </patternFill>
    </fill>
    <fill>
      <patternFill patternType="solid">
        <fgColor theme="1"/>
        <bgColor indexed="64"/>
      </patternFill>
    </fill>
    <fill>
      <patternFill patternType="solid">
        <fgColor theme="1" tint="0.499984740745262"/>
        <bgColor indexed="64"/>
      </patternFill>
    </fill>
    <fill>
      <patternFill patternType="solid">
        <fgColor theme="9" tint="0.79998168889431442"/>
        <bgColor indexed="64"/>
      </patternFill>
    </fill>
    <fill>
      <patternFill patternType="solid">
        <fgColor theme="6" tint="0.79998168889431442"/>
        <bgColor indexed="64"/>
      </patternFill>
    </fill>
  </fills>
  <borders count="324">
    <border>
      <left/>
      <right/>
      <top/>
      <bottom/>
      <diagonal/>
    </border>
    <border>
      <left/>
      <right/>
      <top style="thin">
        <color indexed="64"/>
      </top>
      <bottom style="thin">
        <color indexed="64"/>
      </bottom>
      <diagonal/>
    </border>
    <border>
      <left style="thin">
        <color indexed="64"/>
      </left>
      <right style="medium">
        <color indexed="64"/>
      </right>
      <top style="thin">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style="medium">
        <color indexed="64"/>
      </right>
      <top style="thin">
        <color indexed="64"/>
      </top>
      <bottom style="medium">
        <color indexed="64"/>
      </bottom>
      <diagonal/>
    </border>
    <border>
      <left/>
      <right/>
      <top style="hair">
        <color indexed="64"/>
      </top>
      <bottom style="hair">
        <color indexed="64"/>
      </bottom>
      <diagonal/>
    </border>
    <border>
      <left/>
      <right/>
      <top style="thin">
        <color indexed="64"/>
      </top>
      <bottom style="hair">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double">
        <color indexed="64"/>
      </top>
      <bottom style="double">
        <color indexed="10"/>
      </bottom>
      <diagonal/>
    </border>
    <border>
      <left style="thin">
        <color indexed="64"/>
      </left>
      <right style="thin">
        <color indexed="64"/>
      </right>
      <top style="double">
        <color indexed="64"/>
      </top>
      <bottom style="double">
        <color indexed="10"/>
      </bottom>
      <diagonal/>
    </border>
    <border>
      <left style="thin">
        <color indexed="64"/>
      </left>
      <right style="double">
        <color indexed="64"/>
      </right>
      <top style="double">
        <color indexed="64"/>
      </top>
      <bottom style="double">
        <color indexed="10"/>
      </bottom>
      <diagonal/>
    </border>
    <border>
      <left style="thin">
        <color indexed="64"/>
      </left>
      <right style="thin">
        <color indexed="64"/>
      </right>
      <top style="thin">
        <color indexed="64"/>
      </top>
      <bottom style="double">
        <color indexed="64"/>
      </bottom>
      <diagonal/>
    </border>
    <border>
      <left/>
      <right style="thin">
        <color indexed="64"/>
      </right>
      <top style="double">
        <color indexed="64"/>
      </top>
      <bottom style="double">
        <color indexed="10"/>
      </bottom>
      <diagonal/>
    </border>
    <border>
      <left style="double">
        <color indexed="64"/>
      </left>
      <right style="thin">
        <color indexed="64"/>
      </right>
      <top style="double">
        <color indexed="10"/>
      </top>
      <bottom style="double">
        <color indexed="64"/>
      </bottom>
      <diagonal/>
    </border>
    <border>
      <left style="thin">
        <color indexed="64"/>
      </left>
      <right style="thin">
        <color indexed="64"/>
      </right>
      <top style="double">
        <color indexed="10"/>
      </top>
      <bottom style="double">
        <color indexed="64"/>
      </bottom>
      <diagonal/>
    </border>
    <border>
      <left style="thin">
        <color indexed="64"/>
      </left>
      <right style="double">
        <color indexed="64"/>
      </right>
      <top style="double">
        <color indexed="10"/>
      </top>
      <bottom style="double">
        <color indexed="64"/>
      </bottom>
      <diagonal/>
    </border>
    <border>
      <left/>
      <right style="thin">
        <color indexed="64"/>
      </right>
      <top style="double">
        <color indexed="10"/>
      </top>
      <bottom style="double">
        <color indexed="64"/>
      </bottom>
      <diagonal/>
    </border>
    <border>
      <left style="medium">
        <color indexed="64"/>
      </left>
      <right/>
      <top style="thin">
        <color indexed="64"/>
      </top>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hair">
        <color indexed="64"/>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style="medium">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style="thin">
        <color indexed="64"/>
      </left>
      <right/>
      <top style="thin">
        <color indexed="64"/>
      </top>
      <bottom style="thin">
        <color indexed="64"/>
      </bottom>
      <diagonal/>
    </border>
    <border>
      <left style="double">
        <color indexed="10"/>
      </left>
      <right style="thin">
        <color indexed="64"/>
      </right>
      <top style="double">
        <color indexed="10"/>
      </top>
      <bottom style="thin">
        <color indexed="64"/>
      </bottom>
      <diagonal/>
    </border>
    <border>
      <left/>
      <right style="thin">
        <color indexed="64"/>
      </right>
      <top style="double">
        <color indexed="10"/>
      </top>
      <bottom style="thin">
        <color indexed="64"/>
      </bottom>
      <diagonal/>
    </border>
    <border>
      <left style="thin">
        <color indexed="64"/>
      </left>
      <right style="thin">
        <color indexed="64"/>
      </right>
      <top style="double">
        <color indexed="10"/>
      </top>
      <bottom style="thin">
        <color indexed="64"/>
      </bottom>
      <diagonal/>
    </border>
    <border>
      <left style="double">
        <color indexed="10"/>
      </left>
      <right style="thin">
        <color indexed="64"/>
      </right>
      <top style="thin">
        <color indexed="64"/>
      </top>
      <bottom style="thin">
        <color indexed="64"/>
      </bottom>
      <diagonal/>
    </border>
    <border>
      <left style="double">
        <color indexed="10"/>
      </left>
      <right style="thin">
        <color indexed="64"/>
      </right>
      <top style="thin">
        <color indexed="64"/>
      </top>
      <bottom style="double">
        <color indexed="10"/>
      </bottom>
      <diagonal/>
    </border>
    <border>
      <left/>
      <right style="thin">
        <color indexed="64"/>
      </right>
      <top style="thin">
        <color indexed="64"/>
      </top>
      <bottom style="double">
        <color indexed="10"/>
      </bottom>
      <diagonal/>
    </border>
    <border>
      <left style="thin">
        <color indexed="64"/>
      </left>
      <right style="thin">
        <color indexed="64"/>
      </right>
      <top style="thin">
        <color indexed="64"/>
      </top>
      <bottom style="double">
        <color indexed="10"/>
      </bottom>
      <diagonal/>
    </border>
    <border>
      <left style="thin">
        <color indexed="64"/>
      </left>
      <right/>
      <top style="thin">
        <color indexed="64"/>
      </top>
      <bottom/>
      <diagonal/>
    </border>
    <border>
      <left style="medium">
        <color indexed="64"/>
      </left>
      <right/>
      <top style="medium">
        <color indexed="64"/>
      </top>
      <bottom style="thin">
        <color indexed="64"/>
      </bottom>
      <diagonal/>
    </border>
    <border>
      <left style="thin">
        <color indexed="64"/>
      </left>
      <right/>
      <top style="double">
        <color indexed="10"/>
      </top>
      <bottom/>
      <diagonal/>
    </border>
    <border>
      <left style="thin">
        <color indexed="64"/>
      </left>
      <right/>
      <top style="double">
        <color indexed="10"/>
      </top>
      <bottom style="thin">
        <color indexed="64"/>
      </bottom>
      <diagonal/>
    </border>
    <border>
      <left style="thin">
        <color indexed="64"/>
      </left>
      <right style="thin">
        <color indexed="64"/>
      </right>
      <top/>
      <bottom style="double">
        <color indexed="64"/>
      </bottom>
      <diagonal/>
    </border>
    <border>
      <left/>
      <right style="thin">
        <color indexed="64"/>
      </right>
      <top/>
      <bottom/>
      <diagonal/>
    </border>
    <border>
      <left style="double">
        <color indexed="10"/>
      </left>
      <right/>
      <top style="double">
        <color indexed="10"/>
      </top>
      <bottom/>
      <diagonal/>
    </border>
    <border>
      <left style="double">
        <color indexed="10"/>
      </left>
      <right/>
      <top/>
      <bottom/>
      <diagonal/>
    </border>
    <border>
      <left style="double">
        <color indexed="10"/>
      </left>
      <right/>
      <top/>
      <bottom style="double">
        <color indexed="10"/>
      </bottom>
      <diagonal/>
    </border>
    <border>
      <left/>
      <right style="thin">
        <color indexed="64"/>
      </right>
      <top/>
      <bottom style="thin">
        <color indexed="64"/>
      </bottom>
      <diagonal/>
    </border>
    <border>
      <left style="thin">
        <color indexed="64"/>
      </left>
      <right/>
      <top style="double">
        <color indexed="10"/>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hair">
        <color indexed="64"/>
      </left>
      <right/>
      <top style="thin">
        <color indexed="64"/>
      </top>
      <bottom style="hair">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right style="double">
        <color indexed="64"/>
      </right>
      <top style="double">
        <color indexed="64"/>
      </top>
      <bottom style="thin">
        <color indexed="64"/>
      </bottom>
      <diagonal/>
    </border>
    <border>
      <left style="thin">
        <color indexed="64"/>
      </left>
      <right/>
      <top/>
      <bottom style="double">
        <color indexed="10"/>
      </bottom>
      <diagonal/>
    </border>
    <border>
      <left style="medium">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hair">
        <color indexed="64"/>
      </bottom>
      <diagonal/>
    </border>
    <border>
      <left style="thin">
        <color indexed="64"/>
      </left>
      <right style="double">
        <color rgb="FFFF0000"/>
      </right>
      <top style="double">
        <color indexed="10"/>
      </top>
      <bottom style="thin">
        <color indexed="64"/>
      </bottom>
      <diagonal/>
    </border>
    <border>
      <left style="thin">
        <color indexed="64"/>
      </left>
      <right style="double">
        <color rgb="FFFF0000"/>
      </right>
      <top style="thin">
        <color indexed="64"/>
      </top>
      <bottom style="thin">
        <color indexed="64"/>
      </bottom>
      <diagonal/>
    </border>
    <border>
      <left style="thin">
        <color indexed="64"/>
      </left>
      <right style="double">
        <color rgb="FFFF0000"/>
      </right>
      <top style="thin">
        <color indexed="64"/>
      </top>
      <bottom style="double">
        <color indexed="10"/>
      </bottom>
      <diagonal/>
    </border>
    <border>
      <left style="double">
        <color rgb="FFFF0000"/>
      </left>
      <right/>
      <top style="double">
        <color rgb="FFFF0000"/>
      </top>
      <bottom/>
      <diagonal/>
    </border>
    <border>
      <left/>
      <right/>
      <top style="double">
        <color rgb="FFFF0000"/>
      </top>
      <bottom/>
      <diagonal/>
    </border>
    <border>
      <left/>
      <right style="double">
        <color rgb="FFFF0000"/>
      </right>
      <top style="double">
        <color rgb="FFFF0000"/>
      </top>
      <bottom/>
      <diagonal/>
    </border>
    <border>
      <left style="double">
        <color rgb="FFFF0000"/>
      </left>
      <right/>
      <top/>
      <bottom/>
      <diagonal/>
    </border>
    <border>
      <left/>
      <right style="double">
        <color rgb="FFFF0000"/>
      </right>
      <top/>
      <bottom/>
      <diagonal/>
    </border>
    <border>
      <left style="double">
        <color rgb="FFFF0000"/>
      </left>
      <right/>
      <top/>
      <bottom style="double">
        <color rgb="FFFF0000"/>
      </bottom>
      <diagonal/>
    </border>
    <border>
      <left/>
      <right/>
      <top/>
      <bottom style="double">
        <color rgb="FFFF0000"/>
      </bottom>
      <diagonal/>
    </border>
    <border>
      <left/>
      <right style="double">
        <color rgb="FFFF0000"/>
      </right>
      <top/>
      <bottom style="double">
        <color rgb="FFFF0000"/>
      </bottom>
      <diagonal/>
    </border>
    <border>
      <left/>
      <right style="thin">
        <color indexed="64"/>
      </right>
      <top style="thin">
        <color indexed="64"/>
      </top>
      <bottom style="double">
        <color indexed="64"/>
      </bottom>
      <diagonal/>
    </border>
    <border>
      <left style="medium">
        <color indexed="64"/>
      </left>
      <right/>
      <top style="hair">
        <color indexed="64"/>
      </top>
      <bottom style="medium">
        <color indexed="64"/>
      </bottom>
      <diagonal/>
    </border>
    <border>
      <left style="double">
        <color indexed="10"/>
      </left>
      <right style="thin">
        <color indexed="64"/>
      </right>
      <top style="thin">
        <color indexed="64"/>
      </top>
      <bottom/>
      <diagonal/>
    </border>
    <border>
      <left style="medium">
        <color indexed="64"/>
      </left>
      <right style="thin">
        <color indexed="64"/>
      </right>
      <top style="double">
        <color rgb="FFFF0000"/>
      </top>
      <bottom style="medium">
        <color theme="1"/>
      </bottom>
      <diagonal/>
    </border>
    <border>
      <left style="thin">
        <color indexed="64"/>
      </left>
      <right style="thin">
        <color indexed="64"/>
      </right>
      <top style="double">
        <color rgb="FFFF0000"/>
      </top>
      <bottom style="medium">
        <color theme="1"/>
      </bottom>
      <diagonal/>
    </border>
    <border>
      <left style="thin">
        <color indexed="64"/>
      </left>
      <right style="medium">
        <color indexed="64"/>
      </right>
      <top/>
      <bottom style="medium">
        <color theme="1"/>
      </bottom>
      <diagonal/>
    </border>
    <border>
      <left style="thin">
        <color indexed="64"/>
      </left>
      <right style="double">
        <color rgb="FFFF0000"/>
      </right>
      <top/>
      <bottom style="double">
        <color rgb="FFFF0000"/>
      </bottom>
      <diagonal/>
    </border>
    <border>
      <left style="thin">
        <color indexed="64"/>
      </left>
      <right style="double">
        <color rgb="FFFF0000"/>
      </right>
      <top/>
      <bottom/>
      <diagonal/>
    </border>
    <border>
      <left style="thin">
        <color indexed="64"/>
      </left>
      <right/>
      <top/>
      <bottom style="double">
        <color rgb="FFFF0000"/>
      </bottom>
      <diagonal/>
    </border>
    <border>
      <left style="thin">
        <color indexed="64"/>
      </left>
      <right/>
      <top style="medium">
        <color indexed="64"/>
      </top>
      <bottom style="double">
        <color indexed="10"/>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medium">
        <color indexed="64"/>
      </left>
      <right/>
      <top style="thin">
        <color indexed="64"/>
      </top>
      <bottom style="double">
        <color rgb="FFFF0000"/>
      </bottom>
      <diagonal/>
    </border>
    <border>
      <left/>
      <right/>
      <top style="thin">
        <color indexed="64"/>
      </top>
      <bottom style="double">
        <color rgb="FFFF0000"/>
      </bottom>
      <diagonal/>
    </border>
    <border>
      <left style="hair">
        <color indexed="64"/>
      </left>
      <right style="hair">
        <color indexed="64"/>
      </right>
      <top style="thin">
        <color indexed="64"/>
      </top>
      <bottom/>
      <diagonal/>
    </border>
    <border>
      <left/>
      <right/>
      <top style="thin">
        <color auto="1"/>
      </top>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double">
        <color rgb="FFFF0000"/>
      </left>
      <right style="hair">
        <color indexed="64"/>
      </right>
      <top style="double">
        <color rgb="FFFF0000"/>
      </top>
      <bottom style="hair">
        <color indexed="64"/>
      </bottom>
      <diagonal/>
    </border>
    <border>
      <left style="hair">
        <color indexed="64"/>
      </left>
      <right style="hair">
        <color indexed="64"/>
      </right>
      <top style="double">
        <color rgb="FFFF0000"/>
      </top>
      <bottom style="hair">
        <color indexed="64"/>
      </bottom>
      <diagonal/>
    </border>
    <border>
      <left style="hair">
        <color indexed="64"/>
      </left>
      <right style="thin">
        <color indexed="64"/>
      </right>
      <top style="double">
        <color rgb="FFFF0000"/>
      </top>
      <bottom style="hair">
        <color indexed="64"/>
      </bottom>
      <diagonal/>
    </border>
    <border>
      <left style="thin">
        <color indexed="64"/>
      </left>
      <right style="double">
        <color rgb="FFFF0000"/>
      </right>
      <top style="double">
        <color rgb="FFFF0000"/>
      </top>
      <bottom style="hair">
        <color indexed="64"/>
      </bottom>
      <diagonal/>
    </border>
    <border>
      <left style="double">
        <color rgb="FFFF0000"/>
      </left>
      <right style="hair">
        <color indexed="64"/>
      </right>
      <top style="hair">
        <color indexed="64"/>
      </top>
      <bottom style="hair">
        <color indexed="64"/>
      </bottom>
      <diagonal/>
    </border>
    <border>
      <left style="thin">
        <color indexed="64"/>
      </left>
      <right style="double">
        <color rgb="FFFF0000"/>
      </right>
      <top style="hair">
        <color indexed="64"/>
      </top>
      <bottom style="hair">
        <color indexed="64"/>
      </bottom>
      <diagonal/>
    </border>
    <border>
      <left style="double">
        <color rgb="FFFF0000"/>
      </left>
      <right style="hair">
        <color indexed="64"/>
      </right>
      <top style="hair">
        <color indexed="64"/>
      </top>
      <bottom style="double">
        <color rgb="FFFF0000"/>
      </bottom>
      <diagonal/>
    </border>
    <border>
      <left style="hair">
        <color indexed="64"/>
      </left>
      <right style="hair">
        <color indexed="64"/>
      </right>
      <top style="hair">
        <color indexed="64"/>
      </top>
      <bottom style="double">
        <color rgb="FFFF0000"/>
      </bottom>
      <diagonal/>
    </border>
    <border>
      <left style="hair">
        <color indexed="64"/>
      </left>
      <right style="thin">
        <color indexed="64"/>
      </right>
      <top style="hair">
        <color indexed="64"/>
      </top>
      <bottom style="double">
        <color rgb="FFFF0000"/>
      </bottom>
      <diagonal/>
    </border>
    <border>
      <left style="thin">
        <color indexed="64"/>
      </left>
      <right style="double">
        <color rgb="FFFF0000"/>
      </right>
      <top style="hair">
        <color indexed="64"/>
      </top>
      <bottom style="double">
        <color rgb="FFFF0000"/>
      </bottom>
      <diagonal/>
    </border>
    <border>
      <left style="medium">
        <color indexed="64"/>
      </left>
      <right style="hair">
        <color indexed="64"/>
      </right>
      <top/>
      <bottom/>
      <diagonal/>
    </border>
    <border>
      <left style="medium">
        <color indexed="64"/>
      </left>
      <right/>
      <top style="medium">
        <color indexed="64"/>
      </top>
      <bottom style="double">
        <color rgb="FFFF0000"/>
      </bottom>
      <diagonal/>
    </border>
    <border>
      <left/>
      <right/>
      <top style="medium">
        <color indexed="64"/>
      </top>
      <bottom style="double">
        <color rgb="FFFF0000"/>
      </bottom>
      <diagonal/>
    </border>
    <border>
      <left/>
      <right style="medium">
        <color indexed="64"/>
      </right>
      <top style="medium">
        <color indexed="64"/>
      </top>
      <bottom style="double">
        <color rgb="FFFF0000"/>
      </bottom>
      <diagonal/>
    </border>
    <border>
      <left/>
      <right style="thin">
        <color indexed="64"/>
      </right>
      <top style="medium">
        <color indexed="64"/>
      </top>
      <bottom/>
      <diagonal/>
    </border>
    <border>
      <left/>
      <right style="thin">
        <color indexed="64"/>
      </right>
      <top style="double">
        <color rgb="FFFF0000"/>
      </top>
      <bottom style="medium">
        <color theme="1"/>
      </bottom>
      <diagonal/>
    </border>
    <border>
      <left style="thin">
        <color indexed="64"/>
      </left>
      <right style="double">
        <color indexed="64"/>
      </right>
      <top style="double">
        <color indexed="64"/>
      </top>
      <bottom/>
      <diagonal/>
    </border>
    <border>
      <left style="thin">
        <color indexed="64"/>
      </left>
      <right style="double">
        <color indexed="64"/>
      </right>
      <top/>
      <bottom style="double">
        <color indexed="64"/>
      </bottom>
      <diagonal/>
    </border>
    <border>
      <left style="double">
        <color indexed="10"/>
      </left>
      <right style="thin">
        <color indexed="64"/>
      </right>
      <top/>
      <bottom style="thin">
        <color indexed="64"/>
      </bottom>
      <diagonal/>
    </border>
    <border>
      <left style="thin">
        <color indexed="64"/>
      </left>
      <right style="double">
        <color rgb="FFFF0000"/>
      </right>
      <top/>
      <bottom style="thin">
        <color indexed="64"/>
      </bottom>
      <diagonal/>
    </border>
    <border>
      <left style="medium">
        <color indexed="64"/>
      </left>
      <right style="thin">
        <color indexed="64"/>
      </right>
      <top style="thin">
        <color indexed="64"/>
      </top>
      <bottom style="thin">
        <color indexed="64"/>
      </bottom>
      <diagonal/>
    </border>
    <border>
      <left style="thin">
        <color auto="1"/>
      </left>
      <right style="double">
        <color rgb="FFFF0000"/>
      </right>
      <top style="double">
        <color rgb="FFFF0000"/>
      </top>
      <bottom/>
      <diagonal/>
    </border>
    <border>
      <left style="thin">
        <color indexed="64"/>
      </left>
      <right style="double">
        <color rgb="FFFF0000"/>
      </right>
      <top/>
      <bottom style="double">
        <color indexed="10"/>
      </bottom>
      <diagonal/>
    </border>
    <border>
      <left style="thin">
        <color indexed="64"/>
      </left>
      <right/>
      <top style="medium">
        <color indexed="64"/>
      </top>
      <bottom/>
      <diagonal/>
    </border>
    <border>
      <left style="double">
        <color rgb="FFFF0000"/>
      </left>
      <right style="double">
        <color rgb="FFFF0000"/>
      </right>
      <top style="double">
        <color rgb="FFFF0000"/>
      </top>
      <bottom/>
      <diagonal/>
    </border>
    <border>
      <left/>
      <right style="double">
        <color rgb="FFFF0000"/>
      </right>
      <top style="thin">
        <color indexed="64"/>
      </top>
      <bottom style="double">
        <color rgb="FFFF0000"/>
      </bottom>
      <diagonal/>
    </border>
    <border>
      <left style="double">
        <color rgb="FFFF0000"/>
      </left>
      <right style="double">
        <color rgb="FFFF0000"/>
      </right>
      <top style="double">
        <color rgb="FFFF0000"/>
      </top>
      <bottom style="double">
        <color rgb="FFFF0000"/>
      </bottom>
      <diagonal/>
    </border>
    <border>
      <left style="double">
        <color rgb="FFFF0000"/>
      </left>
      <right style="double">
        <color rgb="FFFF0000"/>
      </right>
      <top/>
      <bottom style="double">
        <color rgb="FFFF0000"/>
      </bottom>
      <diagonal/>
    </border>
    <border>
      <left/>
      <right/>
      <top style="medium">
        <color indexed="64"/>
      </top>
      <bottom style="hair">
        <color indexed="64"/>
      </bottom>
      <diagonal/>
    </border>
    <border>
      <left style="hair">
        <color indexed="64"/>
      </left>
      <right/>
      <top style="hair">
        <color indexed="64"/>
      </top>
      <bottom style="thin">
        <color indexed="64"/>
      </bottom>
      <diagonal/>
    </border>
    <border>
      <left/>
      <right style="medium">
        <color indexed="64"/>
      </right>
      <top style="medium">
        <color indexed="64"/>
      </top>
      <bottom/>
      <diagonal/>
    </border>
    <border>
      <left style="hair">
        <color indexed="64"/>
      </left>
      <right/>
      <top style="hair">
        <color indexed="64"/>
      </top>
      <bottom style="medium">
        <color indexed="64"/>
      </bottom>
      <diagonal/>
    </border>
    <border>
      <left style="double">
        <color rgb="FFFF0000"/>
      </left>
      <right/>
      <top style="thin">
        <color indexed="64"/>
      </top>
      <bottom style="hair">
        <color indexed="64"/>
      </bottom>
      <diagonal/>
    </border>
    <border>
      <left/>
      <right style="double">
        <color rgb="FFFF0000"/>
      </right>
      <top style="thin">
        <color indexed="64"/>
      </top>
      <bottom style="hair">
        <color indexed="64"/>
      </bottom>
      <diagonal/>
    </border>
    <border>
      <left style="double">
        <color rgb="FFFF0000"/>
      </left>
      <right/>
      <top style="thin">
        <color indexed="64"/>
      </top>
      <bottom style="double">
        <color rgb="FFFF0000"/>
      </bottom>
      <diagonal/>
    </border>
    <border>
      <left/>
      <right/>
      <top/>
      <bottom style="hair">
        <color indexed="64"/>
      </bottom>
      <diagonal/>
    </border>
    <border>
      <left style="medium">
        <color indexed="64"/>
      </left>
      <right/>
      <top/>
      <bottom style="hair">
        <color indexed="64"/>
      </bottom>
      <diagonal/>
    </border>
    <border>
      <left style="medium">
        <color indexed="64"/>
      </left>
      <right/>
      <top style="medium">
        <color indexed="64"/>
      </top>
      <bottom style="hair">
        <color indexed="64"/>
      </bottom>
      <diagonal/>
    </border>
    <border>
      <left style="double">
        <color rgb="FFFF0000"/>
      </left>
      <right/>
      <top style="hair">
        <color indexed="64"/>
      </top>
      <bottom style="hair">
        <color indexed="64"/>
      </bottom>
      <diagonal/>
    </border>
    <border>
      <left/>
      <right style="double">
        <color rgb="FFFF0000"/>
      </right>
      <top style="hair">
        <color indexed="64"/>
      </top>
      <bottom style="hair">
        <color indexed="64"/>
      </bottom>
      <diagonal/>
    </border>
    <border>
      <left/>
      <right style="double">
        <color rgb="FFFF0000"/>
      </right>
      <top style="medium">
        <color indexed="64"/>
      </top>
      <bottom/>
      <diagonal/>
    </border>
    <border>
      <left/>
      <right style="double">
        <color rgb="FFFF0000"/>
      </right>
      <top style="hair">
        <color indexed="64"/>
      </top>
      <bottom style="medium">
        <color indexed="64"/>
      </bottom>
      <diagonal/>
    </border>
    <border>
      <left/>
      <right style="medium">
        <color indexed="64"/>
      </right>
      <top/>
      <bottom style="medium">
        <color indexed="64"/>
      </bottom>
      <diagonal/>
    </border>
    <border>
      <left style="double">
        <color rgb="FFFF0000"/>
      </left>
      <right style="double">
        <color rgb="FFFF0000"/>
      </right>
      <top/>
      <bottom/>
      <diagonal/>
    </border>
    <border>
      <left style="medium">
        <color indexed="64"/>
      </left>
      <right/>
      <top style="hair">
        <color indexed="64"/>
      </top>
      <bottom style="thin">
        <color indexed="64"/>
      </bottom>
      <diagonal/>
    </border>
    <border>
      <left style="double">
        <color rgb="FFFF0000"/>
      </left>
      <right/>
      <top/>
      <bottom style="hair">
        <color indexed="64"/>
      </bottom>
      <diagonal/>
    </border>
    <border>
      <left/>
      <right style="double">
        <color rgb="FFFF0000"/>
      </right>
      <top/>
      <bottom style="hair">
        <color indexed="64"/>
      </bottom>
      <diagonal/>
    </border>
    <border>
      <left/>
      <right style="thin">
        <color indexed="64"/>
      </right>
      <top style="hair">
        <color indexed="64"/>
      </top>
      <bottom style="hair">
        <color indexed="64"/>
      </bottom>
      <diagonal/>
    </border>
    <border>
      <left style="thin">
        <color indexed="64"/>
      </left>
      <right/>
      <top/>
      <bottom style="medium">
        <color indexed="64"/>
      </bottom>
      <diagonal/>
    </border>
    <border>
      <left/>
      <right style="thin">
        <color indexed="64"/>
      </right>
      <top style="hair">
        <color indexed="64"/>
      </top>
      <bottom style="medium">
        <color indexed="64"/>
      </bottom>
      <diagonal/>
    </border>
    <border>
      <left style="double">
        <color rgb="FFFF0000"/>
      </left>
      <right/>
      <top style="hair">
        <color indexed="64"/>
      </top>
      <bottom style="thin">
        <color indexed="64"/>
      </bottom>
      <diagonal/>
    </border>
    <border>
      <left/>
      <right/>
      <top style="hair">
        <color indexed="64"/>
      </top>
      <bottom style="thin">
        <color indexed="64"/>
      </bottom>
      <diagonal/>
    </border>
    <border>
      <left style="medium">
        <color indexed="64"/>
      </left>
      <right style="hair">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double">
        <color rgb="FFFF0000"/>
      </left>
      <right/>
      <top style="double">
        <color rgb="FFFF0000"/>
      </top>
      <bottom style="hair">
        <color indexed="64"/>
      </bottom>
      <diagonal/>
    </border>
    <border>
      <left/>
      <right/>
      <top style="double">
        <color rgb="FFFF0000"/>
      </top>
      <bottom style="hair">
        <color indexed="64"/>
      </bottom>
      <diagonal/>
    </border>
    <border>
      <left/>
      <right style="double">
        <color rgb="FFFF0000"/>
      </right>
      <top style="double">
        <color rgb="FFFF0000"/>
      </top>
      <bottom style="hair">
        <color indexed="64"/>
      </bottom>
      <diagonal/>
    </border>
    <border>
      <left/>
      <right style="double">
        <color rgb="FFFF0000"/>
      </right>
      <top style="hair">
        <color indexed="64"/>
      </top>
      <bottom style="thin">
        <color indexed="64"/>
      </bottom>
      <diagonal/>
    </border>
    <border>
      <left/>
      <right style="double">
        <color rgb="FFFF0000"/>
      </right>
      <top/>
      <bottom style="medium">
        <color indexed="64"/>
      </bottom>
      <diagonal/>
    </border>
    <border>
      <left style="thin">
        <color indexed="64"/>
      </left>
      <right style="double">
        <color rgb="FFFF0000"/>
      </right>
      <top style="hair">
        <color indexed="64"/>
      </top>
      <bottom style="thin">
        <color indexed="64"/>
      </bottom>
      <diagonal/>
    </border>
    <border>
      <left style="thin">
        <color indexed="64"/>
      </left>
      <right/>
      <top/>
      <bottom style="hair">
        <color indexed="64"/>
      </bottom>
      <diagonal/>
    </border>
    <border>
      <left style="medium">
        <color indexed="64"/>
      </left>
      <right style="hair">
        <color indexed="64"/>
      </right>
      <top style="hair">
        <color indexed="64"/>
      </top>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hair">
        <color indexed="64"/>
      </top>
      <bottom style="thin">
        <color indexed="64"/>
      </bottom>
      <diagonal/>
    </border>
    <border>
      <left style="hair">
        <color indexed="64"/>
      </left>
      <right/>
      <top style="thin">
        <color indexed="64"/>
      </top>
      <bottom/>
      <diagonal/>
    </border>
    <border>
      <left/>
      <right/>
      <top/>
      <bottom style="hair">
        <color indexed="64"/>
      </bottom>
      <diagonal/>
    </border>
    <border>
      <left/>
      <right style="medium">
        <color indexed="64"/>
      </right>
      <top/>
      <bottom style="hair">
        <color indexed="64"/>
      </bottom>
      <diagonal/>
    </border>
    <border>
      <left style="double">
        <color rgb="FFFF0000"/>
      </left>
      <right/>
      <top style="double">
        <color rgb="FFFF0000"/>
      </top>
      <bottom style="hair">
        <color indexed="64"/>
      </bottom>
      <diagonal/>
    </border>
    <border>
      <left/>
      <right/>
      <top style="double">
        <color rgb="FFFF0000"/>
      </top>
      <bottom style="hair">
        <color indexed="64"/>
      </bottom>
      <diagonal/>
    </border>
    <border>
      <left/>
      <right style="double">
        <color rgb="FFFF0000"/>
      </right>
      <top style="double">
        <color rgb="FFFF0000"/>
      </top>
      <bottom style="hair">
        <color indexed="64"/>
      </bottom>
      <diagonal/>
    </border>
    <border>
      <left/>
      <right style="medium">
        <color indexed="64"/>
      </right>
      <top style="thin">
        <color indexed="64"/>
      </top>
      <bottom style="thin">
        <color indexed="64"/>
      </bottom>
      <diagonal/>
    </border>
    <border>
      <left style="medium">
        <color indexed="64"/>
      </left>
      <right style="hair">
        <color indexed="64"/>
      </right>
      <top style="thin">
        <color indexed="64"/>
      </top>
      <bottom/>
      <diagonal/>
    </border>
    <border>
      <left style="double">
        <color rgb="FFFF0000"/>
      </left>
      <right/>
      <top style="double">
        <color rgb="FFFF0000"/>
      </top>
      <bottom style="double">
        <color indexed="10"/>
      </bottom>
      <diagonal/>
    </border>
    <border>
      <left/>
      <right/>
      <top style="double">
        <color rgb="FFFF0000"/>
      </top>
      <bottom style="double">
        <color indexed="10"/>
      </bottom>
      <diagonal/>
    </border>
    <border>
      <left/>
      <right style="double">
        <color rgb="FFFF0000"/>
      </right>
      <top style="double">
        <color rgb="FFFF0000"/>
      </top>
      <bottom style="double">
        <color indexed="10"/>
      </bottom>
      <diagonal/>
    </border>
    <border>
      <left/>
      <right style="double">
        <color rgb="FFFF0000"/>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10"/>
      </top>
      <bottom style="thin">
        <color indexed="64"/>
      </bottom>
      <diagonal/>
    </border>
    <border>
      <left/>
      <right style="medium">
        <color indexed="64"/>
      </right>
      <top style="double">
        <color indexed="10"/>
      </top>
      <bottom style="thin">
        <color indexed="64"/>
      </bottom>
      <diagonal/>
    </border>
    <border>
      <left style="hair">
        <color indexed="64"/>
      </left>
      <right style="thin">
        <color indexed="64"/>
      </right>
      <top style="hair">
        <color indexed="64"/>
      </top>
      <bottom style="thin">
        <color indexed="64"/>
      </bottom>
      <diagonal/>
    </border>
    <border>
      <left style="double">
        <color indexed="10"/>
      </left>
      <right/>
      <top style="hair">
        <color auto="1"/>
      </top>
      <bottom style="hair">
        <color auto="1"/>
      </bottom>
      <diagonal/>
    </border>
    <border>
      <left style="thin">
        <color indexed="64"/>
      </left>
      <right/>
      <top style="hair">
        <color auto="1"/>
      </top>
      <bottom style="hair">
        <color auto="1"/>
      </bottom>
      <diagonal/>
    </border>
    <border>
      <left/>
      <right/>
      <top style="hair">
        <color auto="1"/>
      </top>
      <bottom style="hair">
        <color auto="1"/>
      </bottom>
      <diagonal/>
    </border>
    <border>
      <left style="thin">
        <color indexed="64"/>
      </left>
      <right style="double">
        <color rgb="FFFF0000"/>
      </right>
      <top style="hair">
        <color auto="1"/>
      </top>
      <bottom style="hair">
        <color auto="1"/>
      </bottom>
      <diagonal/>
    </border>
    <border>
      <left/>
      <right style="double">
        <color rgb="FFFF0000"/>
      </right>
      <top style="hair">
        <color indexed="64"/>
      </top>
      <bottom style="hair">
        <color indexed="64"/>
      </bottom>
      <diagonal/>
    </border>
    <border>
      <left style="hair">
        <color indexed="64"/>
      </left>
      <right style="double">
        <color rgb="FFFF0000"/>
      </right>
      <top style="hair">
        <color indexed="64"/>
      </top>
      <bottom style="thin">
        <color indexed="64"/>
      </bottom>
      <diagonal/>
    </border>
    <border>
      <left style="hair">
        <color indexed="64"/>
      </left>
      <right style="double">
        <color rgb="FFFF0000"/>
      </right>
      <top style="thin">
        <color indexed="64"/>
      </top>
      <bottom style="hair">
        <color indexed="64"/>
      </bottom>
      <diagonal/>
    </border>
    <border>
      <left style="hair">
        <color indexed="64"/>
      </left>
      <right style="double">
        <color rgb="FFFF0000"/>
      </right>
      <top style="hair">
        <color indexed="64"/>
      </top>
      <bottom style="hair">
        <color indexed="64"/>
      </bottom>
      <diagonal/>
    </border>
    <border>
      <left style="hair">
        <color indexed="64"/>
      </left>
      <right style="double">
        <color rgb="FFFF0000"/>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bottom style="thin">
        <color indexed="64"/>
      </bottom>
      <diagonal/>
    </border>
    <border>
      <left style="thin">
        <color indexed="64"/>
      </left>
      <right/>
      <top style="hair">
        <color indexed="64"/>
      </top>
      <bottom/>
      <diagonal/>
    </border>
    <border>
      <left style="double">
        <color rgb="FFFF0000"/>
      </left>
      <right style="double">
        <color rgb="FFFF0000"/>
      </right>
      <top style="double">
        <color rgb="FFFF0000"/>
      </top>
      <bottom style="hair">
        <color indexed="64"/>
      </bottom>
      <diagonal/>
    </border>
    <border>
      <left style="double">
        <color rgb="FFFF0000"/>
      </left>
      <right style="double">
        <color rgb="FFFF0000"/>
      </right>
      <top style="double">
        <color rgb="FFFF0000"/>
      </top>
      <bottom style="thin">
        <color indexed="64"/>
      </bottom>
      <diagonal/>
    </border>
    <border>
      <left style="thin">
        <color auto="1"/>
      </left>
      <right style="medium">
        <color auto="1"/>
      </right>
      <top style="double">
        <color rgb="FFFF0000"/>
      </top>
      <bottom/>
      <diagonal/>
    </border>
    <border>
      <left style="thin">
        <color auto="1"/>
      </left>
      <right style="medium">
        <color auto="1"/>
      </right>
      <top style="hair">
        <color indexed="64"/>
      </top>
      <bottom style="hair">
        <color indexed="64"/>
      </bottom>
      <diagonal/>
    </border>
    <border>
      <left style="thin">
        <color auto="1"/>
      </left>
      <right style="medium">
        <color auto="1"/>
      </right>
      <top/>
      <bottom style="double">
        <color rgb="FFFF0000"/>
      </bottom>
      <diagonal/>
    </border>
    <border>
      <left style="thin">
        <color indexed="64"/>
      </left>
      <right style="medium">
        <color indexed="64"/>
      </right>
      <top style="medium">
        <color indexed="64"/>
      </top>
      <bottom style="hair">
        <color indexed="64"/>
      </bottom>
      <diagonal/>
    </border>
    <border>
      <left style="double">
        <color rgb="FFFF0000"/>
      </left>
      <right style="double">
        <color rgb="FFFF0000"/>
      </right>
      <top/>
      <bottom style="hair">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style="thin">
        <color indexed="64"/>
      </right>
      <top style="medium">
        <color indexed="64"/>
      </top>
      <bottom style="double">
        <color indexed="10"/>
      </bottom>
      <diagonal/>
    </border>
    <border>
      <left style="double">
        <color rgb="FFFF0000"/>
      </left>
      <right style="double">
        <color rgb="FFFF0000"/>
      </right>
      <top style="hair">
        <color indexed="64"/>
      </top>
      <bottom style="hair">
        <color indexed="64"/>
      </bottom>
      <diagonal/>
    </border>
    <border>
      <left style="double">
        <color rgb="FFFF0000"/>
      </left>
      <right style="double">
        <color rgb="FFFF0000"/>
      </right>
      <top style="hair">
        <color indexed="64"/>
      </top>
      <bottom style="double">
        <color rgb="FFFF0000"/>
      </bottom>
      <diagonal/>
    </border>
    <border>
      <left style="thin">
        <color indexed="64"/>
      </left>
      <right/>
      <top style="hair">
        <color indexed="64"/>
      </top>
      <bottom style="thin">
        <color indexed="64"/>
      </bottom>
      <diagonal/>
    </border>
    <border>
      <left style="thin">
        <color auto="1"/>
      </left>
      <right style="medium">
        <color auto="1"/>
      </right>
      <top style="double">
        <color rgb="FFFF0000"/>
      </top>
      <bottom style="hair">
        <color indexed="64"/>
      </bottom>
      <diagonal/>
    </border>
    <border>
      <left style="thin">
        <color auto="1"/>
      </left>
      <right style="medium">
        <color auto="1"/>
      </right>
      <top style="hair">
        <color indexed="64"/>
      </top>
      <bottom style="thin">
        <color indexed="64"/>
      </bottom>
      <diagonal/>
    </border>
    <border>
      <left style="thin">
        <color auto="1"/>
      </left>
      <right style="medium">
        <color auto="1"/>
      </right>
      <top style="thin">
        <color indexed="64"/>
      </top>
      <bottom style="hair">
        <color indexed="64"/>
      </bottom>
      <diagonal/>
    </border>
    <border>
      <left/>
      <right style="thin">
        <color indexed="64"/>
      </right>
      <top style="hair">
        <color indexed="64"/>
      </top>
      <bottom style="thin">
        <color indexed="64"/>
      </bottom>
      <diagonal/>
    </border>
    <border>
      <left style="thin">
        <color auto="1"/>
      </left>
      <right style="medium">
        <color auto="1"/>
      </right>
      <top/>
      <bottom style="thin">
        <color indexed="64"/>
      </bottom>
      <diagonal/>
    </border>
    <border>
      <left style="double">
        <color rgb="FFFF0000"/>
      </left>
      <right style="double">
        <color rgb="FFFF0000"/>
      </right>
      <top style="thin">
        <color indexed="64"/>
      </top>
      <bottom/>
      <diagonal/>
    </border>
    <border>
      <left/>
      <right style="medium">
        <color auto="1"/>
      </right>
      <top/>
      <bottom style="double">
        <color rgb="FFFF0000"/>
      </bottom>
      <diagonal/>
    </border>
    <border>
      <left/>
      <right/>
      <top style="thin">
        <color indexed="64"/>
      </top>
      <bottom/>
      <diagonal/>
    </border>
    <border>
      <left style="thin">
        <color indexed="64"/>
      </left>
      <right style="double">
        <color rgb="FFFF0000"/>
      </right>
      <top style="medium">
        <color indexed="64"/>
      </top>
      <bottom style="hair">
        <color indexed="64"/>
      </bottom>
      <diagonal/>
    </border>
    <border>
      <left style="thin">
        <color indexed="64"/>
      </left>
      <right style="thin">
        <color indexed="64"/>
      </right>
      <top style="double">
        <color indexed="10"/>
      </top>
      <bottom/>
      <diagonal/>
    </border>
    <border>
      <left style="thin">
        <color indexed="64"/>
      </left>
      <right style="thin">
        <color indexed="64"/>
      </right>
      <top/>
      <bottom style="double">
        <color rgb="FFFF0000"/>
      </bottom>
      <diagonal/>
    </border>
    <border>
      <left style="thin">
        <color indexed="64"/>
      </left>
      <right style="medium">
        <color indexed="64"/>
      </right>
      <top style="double">
        <color rgb="FFFF0000"/>
      </top>
      <bottom style="medium">
        <color indexed="64"/>
      </bottom>
      <diagonal/>
    </border>
    <border>
      <left style="double">
        <color indexed="10"/>
      </left>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double">
        <color rgb="FFFF0000"/>
      </right>
      <top style="hair">
        <color auto="1"/>
      </top>
      <bottom style="hair">
        <color auto="1"/>
      </bottom>
      <diagonal/>
    </border>
    <border>
      <left style="double">
        <color rgb="FFFF0000"/>
      </left>
      <right style="double">
        <color rgb="FFFF0000"/>
      </right>
      <top style="hair">
        <color auto="1"/>
      </top>
      <bottom style="hair">
        <color auto="1"/>
      </bottom>
      <diagonal/>
    </border>
    <border>
      <left style="thin">
        <color auto="1"/>
      </left>
      <right style="medium">
        <color auto="1"/>
      </right>
      <top style="hair">
        <color indexed="64"/>
      </top>
      <bottom style="hair">
        <color indexed="64"/>
      </bottom>
      <diagonal/>
    </border>
    <border>
      <left style="medium">
        <color indexed="64"/>
      </left>
      <right style="thin">
        <color indexed="64"/>
      </right>
      <top/>
      <bottom style="thin">
        <color indexed="64"/>
      </bottom>
      <diagonal/>
    </border>
    <border>
      <left style="hair">
        <color indexed="64"/>
      </left>
      <right/>
      <top style="medium">
        <color indexed="64"/>
      </top>
      <bottom style="hair">
        <color indexed="64"/>
      </bottom>
      <diagonal/>
    </border>
    <border>
      <left style="double">
        <color rgb="FFFF0000"/>
      </left>
      <right style="thin">
        <color indexed="64"/>
      </right>
      <top style="double">
        <color rgb="FFFF0000"/>
      </top>
      <bottom style="hair">
        <color indexed="64"/>
      </bottom>
      <diagonal/>
    </border>
    <border>
      <left style="thin">
        <color indexed="64"/>
      </left>
      <right style="thin">
        <color indexed="64"/>
      </right>
      <top style="double">
        <color rgb="FFFF0000"/>
      </top>
      <bottom style="hair">
        <color indexed="64"/>
      </bottom>
      <diagonal/>
    </border>
    <border>
      <left style="double">
        <color rgb="FFFF0000"/>
      </left>
      <right style="thin">
        <color indexed="64"/>
      </right>
      <top/>
      <bottom style="double">
        <color rgb="FFFF0000"/>
      </bottom>
      <diagonal/>
    </border>
    <border>
      <left style="double">
        <color rgb="FFFF0000"/>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double">
        <color rgb="FFFF0000"/>
      </right>
      <top/>
      <bottom style="hair">
        <color indexed="64"/>
      </bottom>
      <diagonal/>
    </border>
    <border>
      <left style="double">
        <color rgb="FFFF0000"/>
      </left>
      <right style="thin">
        <color indexed="64"/>
      </right>
      <top style="hair">
        <color indexed="64"/>
      </top>
      <bottom style="double">
        <color rgb="FFFF0000"/>
      </bottom>
      <diagonal/>
    </border>
    <border>
      <left style="thin">
        <color indexed="64"/>
      </left>
      <right style="thin">
        <color indexed="64"/>
      </right>
      <top style="hair">
        <color indexed="64"/>
      </top>
      <bottom style="double">
        <color rgb="FFFF0000"/>
      </bottom>
      <diagonal/>
    </border>
    <border>
      <left style="hair">
        <color indexed="64"/>
      </left>
      <right style="double">
        <color rgb="FFFF0000"/>
      </right>
      <top style="hair">
        <color indexed="64"/>
      </top>
      <bottom style="medium">
        <color indexed="64"/>
      </bottom>
      <diagonal/>
    </border>
    <border>
      <left style="thin">
        <color indexed="64"/>
      </left>
      <right/>
      <top style="hair">
        <color auto="1"/>
      </top>
      <bottom style="hair">
        <color auto="1"/>
      </bottom>
      <diagonal/>
    </border>
    <border>
      <left/>
      <right style="medium">
        <color indexed="64"/>
      </right>
      <top style="hair">
        <color indexed="64"/>
      </top>
      <bottom style="hair">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hair">
        <color indexed="64"/>
      </bottom>
      <diagonal/>
    </border>
    <border>
      <left/>
      <right/>
      <top style="hair">
        <color auto="1"/>
      </top>
      <bottom style="double">
        <color rgb="FFFF0000"/>
      </bottom>
      <diagonal/>
    </border>
    <border>
      <left style="thin">
        <color auto="1"/>
      </left>
      <right/>
      <top style="hair">
        <color indexed="64"/>
      </top>
      <bottom style="double">
        <color rgb="FFFF0000"/>
      </bottom>
      <diagonal/>
    </border>
    <border>
      <left/>
      <right style="medium">
        <color auto="1"/>
      </right>
      <top style="hair">
        <color indexed="64"/>
      </top>
      <bottom style="double">
        <color rgb="FFFF0000"/>
      </bottom>
      <diagonal/>
    </border>
    <border>
      <left style="hair">
        <color auto="1"/>
      </left>
      <right style="thin">
        <color indexed="64"/>
      </right>
      <top/>
      <bottom/>
      <diagonal/>
    </border>
    <border>
      <left style="hair">
        <color indexed="64"/>
      </left>
      <right/>
      <top/>
      <bottom style="hair">
        <color indexed="64"/>
      </bottom>
      <diagonal/>
    </border>
    <border>
      <left/>
      <right style="medium">
        <color indexed="64"/>
      </right>
      <top style="hair">
        <color indexed="64"/>
      </top>
      <bottom style="thin">
        <color indexed="64"/>
      </bottom>
      <diagonal/>
    </border>
    <border>
      <left style="double">
        <color rgb="FFFF0000"/>
      </left>
      <right/>
      <top style="hair">
        <color indexed="64"/>
      </top>
      <bottom style="double">
        <color rgb="FFFF0000"/>
      </bottom>
      <diagonal/>
    </border>
    <border>
      <left/>
      <right style="double">
        <color rgb="FFFF0000"/>
      </right>
      <top style="hair">
        <color indexed="64"/>
      </top>
      <bottom style="double">
        <color rgb="FFFF0000"/>
      </bottom>
      <diagonal/>
    </border>
    <border>
      <left style="hair">
        <color indexed="64"/>
      </left>
      <right style="thin">
        <color indexed="64"/>
      </right>
      <top/>
      <bottom style="hair">
        <color indexed="64"/>
      </bottom>
      <diagonal/>
    </border>
    <border>
      <left style="hair">
        <color indexed="64"/>
      </left>
      <right style="thin">
        <color indexed="64"/>
      </right>
      <top/>
      <bottom style="thin">
        <color indexed="64"/>
      </bottom>
      <diagonal/>
    </border>
    <border>
      <left style="thin">
        <color indexed="64"/>
      </left>
      <right/>
      <top style="double">
        <color rgb="FFFF0000"/>
      </top>
      <bottom/>
      <diagonal/>
    </border>
    <border>
      <left/>
      <right style="medium">
        <color indexed="64"/>
      </right>
      <top style="double">
        <color rgb="FFFF0000"/>
      </top>
      <bottom/>
      <diagonal/>
    </border>
    <border>
      <left/>
      <right/>
      <top style="hair">
        <color indexed="64"/>
      </top>
      <bottom style="medium">
        <color indexed="64"/>
      </bottom>
      <diagonal/>
    </border>
    <border>
      <left/>
      <right style="medium">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64"/>
      </left>
      <right style="double">
        <color rgb="FFFF0000"/>
      </right>
      <top style="double">
        <color rgb="FFFF0000"/>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uble">
        <color rgb="FFFF0000"/>
      </left>
      <right/>
      <top/>
      <bottom style="thin">
        <color indexed="64"/>
      </bottom>
      <diagonal/>
    </border>
    <border>
      <left/>
      <right style="double">
        <color rgb="FFFF0000"/>
      </right>
      <top/>
      <bottom style="thin">
        <color indexed="64"/>
      </bottom>
      <diagonal/>
    </border>
    <border>
      <left style="double">
        <color rgb="FFFF0000"/>
      </left>
      <right style="double">
        <color rgb="FFFF0000"/>
      </right>
      <top/>
      <bottom style="medium">
        <color auto="1"/>
      </bottom>
      <diagonal/>
    </border>
    <border>
      <left style="medium">
        <color indexed="64"/>
      </left>
      <right style="double">
        <color rgb="FFFF0000"/>
      </right>
      <top style="thin">
        <color indexed="64"/>
      </top>
      <bottom/>
      <diagonal/>
    </border>
    <border>
      <left style="medium">
        <color indexed="64"/>
      </left>
      <right style="double">
        <color rgb="FFFF0000"/>
      </right>
      <top/>
      <bottom/>
      <diagonal/>
    </border>
    <border>
      <left style="medium">
        <color indexed="64"/>
      </left>
      <right style="double">
        <color rgb="FFFF0000"/>
      </right>
      <top/>
      <bottom style="thin">
        <color indexed="64"/>
      </bottom>
      <diagonal/>
    </border>
    <border>
      <left style="medium">
        <color indexed="64"/>
      </left>
      <right style="double">
        <color rgb="FFFF0000"/>
      </right>
      <top/>
      <bottom style="medium">
        <color indexed="64"/>
      </bottom>
      <diagonal/>
    </border>
    <border>
      <left style="double">
        <color rgb="FFFF0000"/>
      </left>
      <right/>
      <top style="thin">
        <color indexed="64"/>
      </top>
      <bottom/>
      <diagonal/>
    </border>
    <border>
      <left/>
      <right style="double">
        <color rgb="FFFF0000"/>
      </right>
      <top style="thin">
        <color indexed="64"/>
      </top>
      <bottom/>
      <diagonal/>
    </border>
    <border>
      <left style="thin">
        <color indexed="64"/>
      </left>
      <right style="double">
        <color rgb="FFFF0000"/>
      </right>
      <top style="double">
        <color indexed="10"/>
      </top>
      <bottom/>
      <diagonal/>
    </border>
    <border>
      <left style="thin">
        <color indexed="64"/>
      </left>
      <right style="medium">
        <color indexed="64"/>
      </right>
      <top style="double">
        <color indexed="10"/>
      </top>
      <bottom style="double">
        <color indexed="10"/>
      </bottom>
      <diagonal/>
    </border>
    <border>
      <left style="thin">
        <color indexed="64"/>
      </left>
      <right style="medium">
        <color indexed="64"/>
      </right>
      <top style="double">
        <color indexed="10"/>
      </top>
      <bottom style="thin">
        <color indexed="64"/>
      </bottom>
      <diagonal/>
    </border>
    <border>
      <left style="thin">
        <color indexed="64"/>
      </left>
      <right style="medium">
        <color indexed="64"/>
      </right>
      <top style="medium">
        <color indexed="64"/>
      </top>
      <bottom style="double">
        <color rgb="FFFF0000"/>
      </bottom>
      <diagonal/>
    </border>
    <border>
      <left style="medium">
        <color auto="1"/>
      </left>
      <right style="double">
        <color rgb="FFFF0000"/>
      </right>
      <top style="medium">
        <color auto="1"/>
      </top>
      <bottom style="medium">
        <color auto="1"/>
      </bottom>
      <diagonal/>
    </border>
    <border>
      <left style="thin">
        <color indexed="64"/>
      </left>
      <right style="double">
        <color rgb="FFFF0000"/>
      </right>
      <top/>
      <bottom style="medium">
        <color indexed="64"/>
      </bottom>
      <diagonal/>
    </border>
    <border>
      <left style="hair">
        <color indexed="64"/>
      </left>
      <right/>
      <top style="hair">
        <color indexed="64"/>
      </top>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thin">
        <color auto="1"/>
      </left>
      <right style="medium">
        <color auto="1"/>
      </right>
      <top/>
      <bottom style="hair">
        <color indexed="64"/>
      </bottom>
      <diagonal/>
    </border>
    <border>
      <left style="thin">
        <color indexed="64"/>
      </left>
      <right/>
      <top/>
      <bottom style="double">
        <color indexed="64"/>
      </bottom>
      <diagonal/>
    </border>
    <border>
      <left style="thin">
        <color indexed="64"/>
      </left>
      <right/>
      <top style="double">
        <color indexed="64"/>
      </top>
      <bottom style="double">
        <color indexed="10"/>
      </bottom>
      <diagonal/>
    </border>
    <border>
      <left style="thin">
        <color indexed="64"/>
      </left>
      <right/>
      <top style="thin">
        <color indexed="64"/>
      </top>
      <bottom style="double">
        <color indexed="10"/>
      </bottom>
      <diagonal/>
    </border>
    <border>
      <left style="thin">
        <color indexed="64"/>
      </left>
      <right/>
      <top style="double">
        <color indexed="10"/>
      </top>
      <bottom style="double">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style="double">
        <color rgb="FFFF0000"/>
      </top>
      <bottom style="thin">
        <color indexed="64"/>
      </bottom>
      <diagonal/>
    </border>
    <border>
      <left style="thin">
        <color indexed="64"/>
      </left>
      <right style="double">
        <color rgb="FFFF0000"/>
      </right>
      <top style="thin">
        <color indexed="64"/>
      </top>
      <bottom/>
      <diagonal/>
    </border>
    <border>
      <left style="double">
        <color rgb="FFFF0000"/>
      </left>
      <right style="double">
        <color rgb="FFFF0000"/>
      </right>
      <top style="dotted">
        <color auto="1"/>
      </top>
      <bottom style="double">
        <color rgb="FFFF0000"/>
      </bottom>
      <diagonal/>
    </border>
    <border>
      <left style="thin">
        <color auto="1"/>
      </left>
      <right/>
      <top style="dotted">
        <color auto="1"/>
      </top>
      <bottom style="double">
        <color rgb="FFFF0000"/>
      </bottom>
      <diagonal/>
    </border>
    <border>
      <left style="double">
        <color rgb="FFFF0000"/>
      </left>
      <right style="double">
        <color rgb="FFFF0000"/>
      </right>
      <top style="double">
        <color rgb="FFFF0000"/>
      </top>
      <bottom style="dotted">
        <color auto="1"/>
      </bottom>
      <diagonal/>
    </border>
    <border>
      <left/>
      <right style="double">
        <color rgb="FFFF0000"/>
      </right>
      <top style="medium">
        <color indexed="64"/>
      </top>
      <bottom style="hair">
        <color indexed="64"/>
      </bottom>
      <diagonal/>
    </border>
    <border>
      <left style="medium">
        <color indexed="64"/>
      </left>
      <right style="medium">
        <color indexed="64"/>
      </right>
      <top style="medium">
        <color indexed="64"/>
      </top>
      <bottom/>
      <diagonal/>
    </border>
    <border>
      <left style="medium">
        <color indexed="64"/>
      </left>
      <right style="double">
        <color rgb="FFFF0000"/>
      </right>
      <top style="hair">
        <color indexed="64"/>
      </top>
      <bottom style="medium">
        <color indexed="64"/>
      </bottom>
      <diagonal/>
    </border>
    <border>
      <left style="medium">
        <color indexed="64"/>
      </left>
      <right style="double">
        <color rgb="FFFF0000"/>
      </right>
      <top style="hair">
        <color indexed="64"/>
      </top>
      <bottom style="hair">
        <color indexed="64"/>
      </bottom>
      <diagonal/>
    </border>
  </borders>
  <cellStyleXfs count="4">
    <xf numFmtId="0" fontId="0" fillId="0" borderId="0">
      <alignment vertical="center"/>
    </xf>
    <xf numFmtId="0" fontId="23" fillId="0" borderId="0" applyNumberFormat="0" applyFill="0" applyBorder="0" applyAlignment="0" applyProtection="0">
      <alignment vertical="center"/>
    </xf>
    <xf numFmtId="9" fontId="1" fillId="0" borderId="0" applyFont="0" applyFill="0" applyBorder="0" applyAlignment="0" applyProtection="0">
      <alignment vertical="center"/>
    </xf>
    <xf numFmtId="0" fontId="23" fillId="0" borderId="0" applyNumberFormat="0" applyFill="0" applyBorder="0" applyAlignment="0" applyProtection="0">
      <alignment vertical="center"/>
    </xf>
  </cellStyleXfs>
  <cellXfs count="1096">
    <xf numFmtId="0" fontId="0" fillId="0" borderId="0" xfId="0">
      <alignment vertical="center"/>
    </xf>
    <xf numFmtId="0" fontId="0" fillId="0" borderId="0" xfId="0" applyAlignment="1">
      <alignment horizontal="center" vertical="center"/>
    </xf>
    <xf numFmtId="0" fontId="3" fillId="0" borderId="0" xfId="0" applyFont="1">
      <alignment vertical="center"/>
    </xf>
    <xf numFmtId="0" fontId="0" fillId="0" borderId="0" xfId="0" applyAlignment="1">
      <alignment horizontal="left" vertical="center"/>
    </xf>
    <xf numFmtId="0" fontId="0" fillId="0" borderId="0" xfId="0" applyBorder="1" applyAlignment="1">
      <alignment vertical="center"/>
    </xf>
    <xf numFmtId="0" fontId="0" fillId="0" borderId="3" xfId="0" applyBorder="1" applyAlignment="1">
      <alignment vertical="center"/>
    </xf>
    <xf numFmtId="0" fontId="0" fillId="0" borderId="0" xfId="0" applyAlignment="1">
      <alignment vertical="center"/>
    </xf>
    <xf numFmtId="0" fontId="4" fillId="0" borderId="0" xfId="0" applyFont="1" applyAlignment="1">
      <alignment horizontal="center" vertical="center"/>
    </xf>
    <xf numFmtId="0" fontId="0" fillId="0" borderId="0" xfId="0" applyBorder="1" applyAlignment="1">
      <alignment vertical="center" wrapText="1"/>
    </xf>
    <xf numFmtId="0" fontId="1" fillId="0" borderId="0" xfId="0" applyFont="1">
      <alignment vertical="center"/>
    </xf>
    <xf numFmtId="177" fontId="0" fillId="0" borderId="0" xfId="0" applyNumberFormat="1" applyAlignment="1">
      <alignment horizontal="center" vertical="center"/>
    </xf>
    <xf numFmtId="0" fontId="1" fillId="0" borderId="0" xfId="0" applyFont="1" applyBorder="1" applyAlignment="1">
      <alignment vertical="center" shrinkToFit="1"/>
    </xf>
    <xf numFmtId="0" fontId="4" fillId="0" borderId="0" xfId="0" applyFont="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4" xfId="0" applyBorder="1" applyAlignment="1">
      <alignment horizontal="center" vertical="center" wrapText="1"/>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1" fillId="0" borderId="18" xfId="0" applyFont="1" applyBorder="1" applyAlignment="1">
      <alignment vertical="center" shrinkToFit="1"/>
    </xf>
    <xf numFmtId="0" fontId="1" fillId="0" borderId="19" xfId="0" applyFont="1" applyBorder="1" applyAlignment="1">
      <alignment vertical="center" shrinkToFit="1"/>
    </xf>
    <xf numFmtId="0" fontId="1" fillId="0" borderId="20" xfId="0" applyFont="1" applyBorder="1" applyAlignment="1">
      <alignment vertical="center" shrinkToFit="1"/>
    </xf>
    <xf numFmtId="57" fontId="0" fillId="0" borderId="14" xfId="0" applyNumberFormat="1" applyBorder="1" applyAlignment="1">
      <alignment horizontal="center" vertical="center"/>
    </xf>
    <xf numFmtId="0" fontId="0" fillId="0" borderId="16" xfId="0" applyBorder="1" applyAlignment="1">
      <alignment horizontal="center" vertical="center" shrinkToFit="1"/>
    </xf>
    <xf numFmtId="0" fontId="8" fillId="0" borderId="16" xfId="0" applyFont="1" applyBorder="1" applyAlignment="1">
      <alignment horizontal="center" vertical="center" wrapText="1"/>
    </xf>
    <xf numFmtId="0" fontId="5" fillId="0" borderId="3" xfId="0" applyFont="1" applyBorder="1" applyAlignment="1">
      <alignment vertical="center"/>
    </xf>
    <xf numFmtId="0" fontId="7" fillId="0" borderId="25" xfId="0" applyFont="1" applyBorder="1" applyAlignment="1">
      <alignment horizontal="center" vertical="center" wrapText="1"/>
    </xf>
    <xf numFmtId="0" fontId="7" fillId="0" borderId="26" xfId="0" applyFont="1" applyBorder="1" applyAlignment="1">
      <alignment horizontal="center" vertical="center"/>
    </xf>
    <xf numFmtId="0" fontId="7" fillId="0" borderId="26" xfId="0" applyFont="1" applyBorder="1" applyAlignment="1">
      <alignment horizontal="center" vertical="center" wrapText="1"/>
    </xf>
    <xf numFmtId="177" fontId="7" fillId="0" borderId="27" xfId="0" applyNumberFormat="1" applyFont="1" applyBorder="1" applyAlignment="1">
      <alignment horizontal="center" vertical="center" wrapText="1"/>
    </xf>
    <xf numFmtId="0" fontId="0" fillId="0" borderId="31" xfId="0" applyBorder="1" applyAlignment="1">
      <alignment vertical="center" textRotation="255" wrapText="1"/>
    </xf>
    <xf numFmtId="0" fontId="0" fillId="0" borderId="32" xfId="0" applyBorder="1" applyAlignment="1">
      <alignment vertical="center" wrapText="1"/>
    </xf>
    <xf numFmtId="0" fontId="7" fillId="0" borderId="16" xfId="0" applyFont="1" applyBorder="1" applyAlignment="1">
      <alignment horizontal="center" vertical="center" wrapText="1"/>
    </xf>
    <xf numFmtId="0" fontId="8" fillId="0" borderId="34" xfId="0" applyFont="1" applyBorder="1" applyAlignment="1">
      <alignment horizontal="center" vertical="center" wrapText="1" shrinkToFit="1"/>
    </xf>
    <xf numFmtId="0" fontId="1" fillId="0" borderId="0" xfId="0" applyFont="1" applyAlignment="1">
      <alignment vertical="center"/>
    </xf>
    <xf numFmtId="0" fontId="1" fillId="0" borderId="0" xfId="0" applyFont="1" applyAlignment="1">
      <alignment vertical="center" shrinkToFit="1"/>
    </xf>
    <xf numFmtId="0" fontId="8" fillId="0" borderId="16" xfId="0" applyFont="1" applyBorder="1" applyAlignment="1">
      <alignment horizontal="center" vertical="center" wrapText="1" shrinkToFit="1"/>
    </xf>
    <xf numFmtId="0" fontId="5" fillId="0" borderId="0" xfId="0" applyFont="1" applyBorder="1" applyAlignment="1">
      <alignment vertical="center"/>
    </xf>
    <xf numFmtId="0" fontId="1" fillId="0" borderId="0" xfId="0" applyFont="1" applyBorder="1" applyAlignment="1">
      <alignment vertical="center"/>
    </xf>
    <xf numFmtId="0" fontId="5" fillId="0" borderId="0" xfId="0" applyFont="1" applyAlignment="1">
      <alignment horizontal="right" vertical="center"/>
    </xf>
    <xf numFmtId="0" fontId="5" fillId="0" borderId="0" xfId="0" applyFont="1">
      <alignment vertical="center"/>
    </xf>
    <xf numFmtId="0" fontId="0" fillId="0" borderId="0" xfId="0" applyAlignment="1">
      <alignment horizontal="right" vertical="center"/>
    </xf>
    <xf numFmtId="0" fontId="0" fillId="0" borderId="33" xfId="0" applyBorder="1" applyAlignment="1">
      <alignment vertical="center"/>
    </xf>
    <xf numFmtId="55" fontId="0" fillId="0" borderId="97" xfId="0" applyNumberFormat="1" applyFont="1" applyBorder="1" applyAlignment="1">
      <alignment vertical="center" shrinkToFit="1"/>
    </xf>
    <xf numFmtId="0" fontId="1" fillId="0" borderId="98" xfId="0" applyNumberFormat="1" applyFont="1" applyBorder="1" applyAlignment="1">
      <alignment horizontal="center" vertical="center" shrinkToFit="1"/>
    </xf>
    <xf numFmtId="179" fontId="1" fillId="0" borderId="27" xfId="0" applyNumberFormat="1" applyFont="1" applyBorder="1" applyAlignment="1">
      <alignment horizontal="center" vertical="center"/>
    </xf>
    <xf numFmtId="179" fontId="1" fillId="0" borderId="99" xfId="0" applyNumberFormat="1" applyFont="1" applyBorder="1" applyAlignment="1">
      <alignment horizontal="center" vertical="center"/>
    </xf>
    <xf numFmtId="179" fontId="1" fillId="2" borderId="24" xfId="0" applyNumberFormat="1" applyFont="1" applyFill="1" applyBorder="1" applyAlignment="1" applyProtection="1">
      <alignment horizontal="center" vertical="center"/>
      <protection locked="0"/>
    </xf>
    <xf numFmtId="0" fontId="0" fillId="0" borderId="0" xfId="0" applyFill="1">
      <alignment vertical="center"/>
    </xf>
    <xf numFmtId="176" fontId="0" fillId="0" borderId="0" xfId="0" applyNumberFormat="1" applyFill="1" applyAlignment="1">
      <alignment horizontal="right" vertical="center"/>
    </xf>
    <xf numFmtId="0" fontId="14" fillId="0" borderId="0" xfId="0" applyFont="1" applyFill="1">
      <alignment vertical="center"/>
    </xf>
    <xf numFmtId="176" fontId="0" fillId="0" borderId="0" xfId="0" applyNumberFormat="1" applyFill="1">
      <alignment vertical="center"/>
    </xf>
    <xf numFmtId="0" fontId="6" fillId="0" borderId="0" xfId="0" applyFont="1" applyFill="1">
      <alignment vertical="center"/>
    </xf>
    <xf numFmtId="0" fontId="0" fillId="0" borderId="0" xfId="0" applyFill="1" applyAlignment="1">
      <alignment horizontal="right" vertical="center"/>
    </xf>
    <xf numFmtId="176" fontId="0" fillId="0" borderId="0" xfId="0" applyNumberFormat="1" applyFill="1" applyBorder="1" applyAlignment="1">
      <alignment horizontal="center" vertical="center" wrapText="1"/>
    </xf>
    <xf numFmtId="176" fontId="0" fillId="0" borderId="0" xfId="0" applyNumberFormat="1" applyFill="1" applyBorder="1" applyAlignment="1">
      <alignment horizontal="right" vertical="center" wrapText="1"/>
    </xf>
    <xf numFmtId="176" fontId="0" fillId="0" borderId="6" xfId="0" applyNumberFormat="1" applyFill="1" applyBorder="1">
      <alignment vertical="center"/>
    </xf>
    <xf numFmtId="0" fontId="0" fillId="0" borderId="0" xfId="0" applyFill="1" applyAlignment="1">
      <alignment vertical="center"/>
    </xf>
    <xf numFmtId="5" fontId="14" fillId="0" borderId="7" xfId="0" applyNumberFormat="1" applyFont="1" applyFill="1" applyBorder="1" applyAlignment="1">
      <alignment horizontal="center" vertical="center"/>
    </xf>
    <xf numFmtId="5" fontId="14" fillId="0" borderId="0" xfId="0" applyNumberFormat="1" applyFont="1" applyFill="1" applyBorder="1" applyAlignment="1">
      <alignment horizontal="center" vertical="center"/>
    </xf>
    <xf numFmtId="0" fontId="0" fillId="0" borderId="0" xfId="0" applyFill="1" applyAlignment="1">
      <alignment horizontal="center" vertical="center"/>
    </xf>
    <xf numFmtId="0" fontId="1" fillId="0" borderId="82" xfId="0" applyFont="1" applyFill="1" applyBorder="1" applyAlignment="1">
      <alignment horizontal="center" vertical="center" shrinkToFit="1"/>
    </xf>
    <xf numFmtId="0" fontId="1" fillId="0" borderId="113" xfId="0" applyFont="1" applyFill="1" applyBorder="1" applyAlignment="1">
      <alignment horizontal="center" vertical="center" shrinkToFit="1"/>
    </xf>
    <xf numFmtId="0" fontId="1" fillId="0" borderId="114" xfId="0" applyFont="1" applyFill="1" applyBorder="1" applyAlignment="1">
      <alignment horizontal="center" vertical="center" shrinkToFit="1"/>
    </xf>
    <xf numFmtId="0" fontId="0" fillId="0" borderId="115" xfId="0" applyFill="1" applyBorder="1" applyAlignment="1">
      <alignment horizontal="center" vertical="center"/>
    </xf>
    <xf numFmtId="0" fontId="0" fillId="0" borderId="109" xfId="0" applyFill="1" applyBorder="1" applyAlignment="1">
      <alignment horizontal="center" vertical="center"/>
    </xf>
    <xf numFmtId="0" fontId="0" fillId="0" borderId="116" xfId="0" applyFill="1" applyBorder="1" applyAlignment="1">
      <alignment horizontal="center" vertical="center"/>
    </xf>
    <xf numFmtId="176" fontId="0" fillId="0" borderId="43" xfId="0" applyNumberFormat="1" applyFill="1" applyBorder="1">
      <alignment vertical="center"/>
    </xf>
    <xf numFmtId="0" fontId="0" fillId="0" borderId="0" xfId="0" applyFont="1" applyAlignment="1">
      <alignment horizontal="right" vertical="center"/>
    </xf>
    <xf numFmtId="0" fontId="0" fillId="0" borderId="74" xfId="0" applyBorder="1" applyAlignment="1">
      <alignment horizontal="right" vertical="center"/>
    </xf>
    <xf numFmtId="0" fontId="7" fillId="0" borderId="131" xfId="0" applyFont="1" applyBorder="1" applyAlignment="1">
      <alignment horizontal="center" vertical="center" wrapText="1"/>
    </xf>
    <xf numFmtId="55" fontId="0" fillId="0" borderId="132" xfId="0" applyNumberFormat="1" applyFont="1" applyBorder="1" applyAlignment="1">
      <alignment vertical="center" shrinkToFit="1"/>
    </xf>
    <xf numFmtId="0" fontId="0" fillId="0" borderId="0" xfId="0" applyFont="1" applyAlignment="1">
      <alignment horizontal="right" vertical="center"/>
    </xf>
    <xf numFmtId="0" fontId="16" fillId="2" borderId="0" xfId="0" applyFont="1" applyFill="1" applyBorder="1" applyAlignment="1">
      <alignment horizontal="left" vertical="center"/>
    </xf>
    <xf numFmtId="0" fontId="0" fillId="0" borderId="0" xfId="0" applyFont="1" applyAlignment="1">
      <alignment horizontal="center" vertical="center"/>
    </xf>
    <xf numFmtId="0" fontId="0" fillId="0" borderId="0" xfId="0" applyFont="1">
      <alignment vertical="center"/>
    </xf>
    <xf numFmtId="0" fontId="0" fillId="0" borderId="0" xfId="0" applyFont="1" applyAlignment="1">
      <alignment horizontal="left" vertical="center"/>
    </xf>
    <xf numFmtId="38" fontId="14" fillId="2" borderId="6" xfId="0" applyNumberFormat="1" applyFont="1" applyFill="1" applyBorder="1" applyAlignment="1">
      <alignment horizontal="center" vertical="center"/>
    </xf>
    <xf numFmtId="0" fontId="0" fillId="0" borderId="0" xfId="0">
      <alignment vertical="center"/>
    </xf>
    <xf numFmtId="0" fontId="1" fillId="0" borderId="26" xfId="0" applyNumberFormat="1" applyFont="1" applyBorder="1" applyAlignment="1">
      <alignment horizontal="center" vertical="center" shrinkToFit="1"/>
    </xf>
    <xf numFmtId="0" fontId="1" fillId="0" borderId="6" xfId="0" applyNumberFormat="1" applyFont="1" applyBorder="1" applyAlignment="1">
      <alignment horizontal="center" vertical="center" shrinkToFit="1"/>
    </xf>
    <xf numFmtId="179" fontId="1" fillId="0" borderId="2" xfId="0" applyNumberFormat="1" applyFont="1" applyBorder="1" applyAlignment="1">
      <alignment horizontal="center" vertical="center"/>
    </xf>
    <xf numFmtId="55" fontId="0" fillId="0" borderId="23" xfId="0" applyNumberFormat="1" applyFont="1" applyBorder="1" applyAlignment="1">
      <alignment horizontal="center" vertical="center" shrinkToFit="1"/>
    </xf>
    <xf numFmtId="55" fontId="0" fillId="0" borderId="131" xfId="0" applyNumberFormat="1" applyFont="1" applyBorder="1" applyAlignment="1">
      <alignment horizontal="center" vertical="center" wrapText="1" shrinkToFit="1"/>
    </xf>
    <xf numFmtId="0" fontId="0" fillId="3" borderId="71" xfId="0" applyFill="1" applyBorder="1" applyAlignment="1">
      <alignment horizontal="center" vertical="center"/>
    </xf>
    <xf numFmtId="0" fontId="0" fillId="2" borderId="0" xfId="0" applyFont="1" applyFill="1" applyBorder="1" applyAlignment="1">
      <alignment horizontal="center" vertical="center"/>
    </xf>
    <xf numFmtId="0" fontId="0" fillId="0" borderId="0" xfId="0">
      <alignment vertical="center"/>
    </xf>
    <xf numFmtId="0" fontId="3" fillId="0" borderId="0" xfId="0" applyFont="1" applyFill="1">
      <alignment vertical="center"/>
    </xf>
    <xf numFmtId="0" fontId="0" fillId="0" borderId="0" xfId="0" applyFill="1" applyBorder="1">
      <alignment vertical="center"/>
    </xf>
    <xf numFmtId="0" fontId="0" fillId="0" borderId="0" xfId="0">
      <alignment vertical="center"/>
    </xf>
    <xf numFmtId="0" fontId="14" fillId="0" borderId="0" xfId="0" applyFont="1" applyAlignment="1">
      <alignment horizontal="center" vertical="center"/>
    </xf>
    <xf numFmtId="0" fontId="0" fillId="0" borderId="0" xfId="0" applyFill="1" applyBorder="1" applyAlignment="1">
      <alignment horizontal="center" vertical="center" wrapText="1"/>
    </xf>
    <xf numFmtId="0" fontId="0" fillId="0" borderId="0" xfId="0">
      <alignment vertical="center"/>
    </xf>
    <xf numFmtId="0" fontId="0" fillId="0" borderId="0" xfId="0">
      <alignment vertical="center"/>
    </xf>
    <xf numFmtId="0" fontId="0" fillId="0" borderId="0" xfId="0" applyFill="1" applyBorder="1" applyAlignment="1">
      <alignment horizontal="left" vertical="center" wrapText="1"/>
    </xf>
    <xf numFmtId="0" fontId="0" fillId="0" borderId="0" xfId="0" applyFill="1" applyBorder="1" applyAlignment="1">
      <alignment vertical="center" wrapText="1"/>
    </xf>
    <xf numFmtId="0" fontId="0" fillId="0" borderId="0" xfId="0" applyFill="1" applyAlignment="1">
      <alignment horizontal="left" vertical="center"/>
    </xf>
    <xf numFmtId="0" fontId="0" fillId="0" borderId="0" xfId="0">
      <alignment vertical="center"/>
    </xf>
    <xf numFmtId="0" fontId="0" fillId="0" borderId="7" xfId="0" applyFont="1" applyFill="1" applyBorder="1" applyAlignment="1">
      <alignment horizontal="center" vertical="center" wrapText="1"/>
    </xf>
    <xf numFmtId="0" fontId="0" fillId="0" borderId="0" xfId="0">
      <alignment vertical="center"/>
    </xf>
    <xf numFmtId="0" fontId="0" fillId="0" borderId="17" xfId="0" applyBorder="1" applyAlignment="1">
      <alignment horizontal="center" vertical="center"/>
    </xf>
    <xf numFmtId="0" fontId="0" fillId="0" borderId="36" xfId="0" applyFill="1" applyBorder="1" applyAlignment="1">
      <alignment vertical="center" wrapText="1"/>
    </xf>
    <xf numFmtId="0" fontId="0" fillId="0" borderId="143" xfId="0" applyFill="1" applyBorder="1" applyAlignment="1">
      <alignment horizontal="center" vertical="center" wrapText="1"/>
    </xf>
    <xf numFmtId="0" fontId="0" fillId="0" borderId="29" xfId="0" applyFill="1" applyBorder="1" applyAlignment="1">
      <alignment horizontal="right" vertical="center" wrapText="1"/>
    </xf>
    <xf numFmtId="0" fontId="0" fillId="0" borderId="10" xfId="0" applyFill="1" applyBorder="1" applyAlignment="1">
      <alignment horizontal="left" vertical="center" wrapText="1"/>
    </xf>
    <xf numFmtId="0" fontId="7" fillId="0" borderId="10" xfId="0" applyFont="1" applyFill="1" applyBorder="1" applyAlignment="1">
      <alignment horizontal="left" vertical="center" wrapText="1"/>
    </xf>
    <xf numFmtId="49" fontId="0" fillId="0" borderId="0" xfId="0" applyNumberFormat="1" applyFill="1" applyBorder="1" applyAlignment="1">
      <alignment horizontal="left" vertical="center" wrapText="1"/>
    </xf>
    <xf numFmtId="0" fontId="0" fillId="0" borderId="0" xfId="0" applyFill="1" applyBorder="1" applyAlignment="1">
      <alignment horizontal="left" wrapText="1"/>
    </xf>
    <xf numFmtId="0" fontId="0" fillId="0" borderId="164" xfId="0" applyFill="1" applyBorder="1" applyAlignment="1">
      <alignment horizontal="left" vertical="center" wrapText="1"/>
    </xf>
    <xf numFmtId="0" fontId="0" fillId="0" borderId="0" xfId="0" applyFill="1" applyBorder="1" applyAlignment="1"/>
    <xf numFmtId="0" fontId="0" fillId="0" borderId="0" xfId="0" applyFont="1" applyFill="1" applyBorder="1" applyAlignment="1">
      <alignment horizontal="left" vertical="center" shrinkToFit="1"/>
    </xf>
    <xf numFmtId="0" fontId="0" fillId="0" borderId="140" xfId="0" applyFont="1" applyFill="1" applyBorder="1" applyAlignment="1">
      <alignment vertical="center" wrapText="1"/>
    </xf>
    <xf numFmtId="0" fontId="0" fillId="0" borderId="113" xfId="0" applyFont="1" applyFill="1" applyBorder="1" applyAlignment="1">
      <alignment vertical="center" wrapText="1"/>
    </xf>
    <xf numFmtId="0" fontId="0" fillId="0" borderId="165" xfId="0" applyFont="1" applyFill="1" applyBorder="1" applyAlignment="1">
      <alignment vertical="center" wrapText="1"/>
    </xf>
    <xf numFmtId="0" fontId="0" fillId="0" borderId="8" xfId="0" applyFont="1" applyFill="1" applyBorder="1" applyAlignment="1">
      <alignment horizontal="left" vertical="center" wrapText="1"/>
    </xf>
    <xf numFmtId="0" fontId="0" fillId="0" borderId="178" xfId="0" applyFont="1" applyFill="1" applyBorder="1" applyAlignment="1">
      <alignment horizontal="left" vertical="center" wrapText="1"/>
    </xf>
    <xf numFmtId="0" fontId="0" fillId="0" borderId="177" xfId="0" applyFont="1" applyFill="1" applyBorder="1" applyAlignment="1">
      <alignment horizontal="left" vertical="center" wrapText="1"/>
    </xf>
    <xf numFmtId="0" fontId="1" fillId="0" borderId="160" xfId="0" applyFont="1" applyFill="1" applyBorder="1" applyAlignment="1">
      <alignment horizontal="center" vertical="center"/>
    </xf>
    <xf numFmtId="181" fontId="0" fillId="0" borderId="0" xfId="0" applyNumberFormat="1" applyFill="1" applyBorder="1" applyAlignment="1">
      <alignment horizontal="center" vertical="center"/>
    </xf>
    <xf numFmtId="0" fontId="0" fillId="0" borderId="158" xfId="0" applyFill="1" applyBorder="1" applyAlignment="1">
      <alignment horizontal="center" vertical="center" wrapText="1"/>
    </xf>
    <xf numFmtId="0" fontId="0" fillId="0" borderId="30" xfId="0" applyFont="1" applyFill="1" applyBorder="1" applyAlignment="1">
      <alignment horizontal="center" vertical="center"/>
    </xf>
    <xf numFmtId="0" fontId="0" fillId="0" borderId="46" xfId="0" applyFont="1" applyFill="1" applyBorder="1" applyAlignment="1">
      <alignment horizontal="center" vertical="center"/>
    </xf>
    <xf numFmtId="0" fontId="0" fillId="0" borderId="46" xfId="0" applyFont="1" applyFill="1" applyBorder="1" applyAlignment="1">
      <alignment horizontal="center" vertical="center" wrapText="1"/>
    </xf>
    <xf numFmtId="0" fontId="0" fillId="0" borderId="69" xfId="0" applyFont="1" applyFill="1" applyBorder="1" applyAlignment="1">
      <alignment horizontal="center" vertical="center" wrapText="1"/>
    </xf>
    <xf numFmtId="0" fontId="0" fillId="0" borderId="146" xfId="0" applyFont="1" applyFill="1" applyBorder="1" applyAlignment="1">
      <alignment horizontal="center" vertical="center" wrapText="1"/>
    </xf>
    <xf numFmtId="0" fontId="0" fillId="0" borderId="141" xfId="0" applyFill="1" applyBorder="1" applyAlignment="1">
      <alignment horizontal="center" vertical="center" wrapText="1"/>
    </xf>
    <xf numFmtId="0" fontId="0" fillId="0" borderId="69"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146" xfId="0" applyFill="1" applyBorder="1" applyAlignment="1">
      <alignment horizontal="center" vertical="center" wrapText="1"/>
    </xf>
    <xf numFmtId="0" fontId="7" fillId="0" borderId="69" xfId="0" applyFont="1" applyFill="1" applyBorder="1" applyAlignment="1">
      <alignment horizontal="center" vertical="center" wrapText="1"/>
    </xf>
    <xf numFmtId="0" fontId="7" fillId="0" borderId="146" xfId="0" applyFont="1" applyFill="1" applyBorder="1" applyAlignment="1">
      <alignment horizontal="center" vertical="center" wrapText="1"/>
    </xf>
    <xf numFmtId="0" fontId="0" fillId="0" borderId="198" xfId="0" applyFill="1" applyBorder="1" applyAlignment="1">
      <alignment vertical="center" wrapText="1"/>
    </xf>
    <xf numFmtId="0" fontId="0" fillId="0" borderId="110" xfId="0" applyFont="1" applyFill="1" applyBorder="1" applyAlignment="1">
      <alignment horizontal="center" vertical="center" wrapText="1"/>
    </xf>
    <xf numFmtId="0" fontId="0" fillId="0" borderId="10" xfId="0" applyFont="1" applyFill="1" applyBorder="1" applyAlignment="1">
      <alignment horizontal="center" vertical="center" wrapText="1"/>
    </xf>
    <xf numFmtId="0" fontId="9" fillId="0" borderId="0" xfId="0" applyFont="1" applyBorder="1" applyAlignment="1">
      <alignment horizontal="left" vertical="center" wrapText="1"/>
    </xf>
    <xf numFmtId="0" fontId="0" fillId="0" borderId="146" xfId="0" applyFont="1" applyBorder="1" applyAlignment="1">
      <alignment vertical="center" wrapText="1"/>
    </xf>
    <xf numFmtId="0" fontId="0" fillId="0" borderId="69" xfId="0" applyFont="1" applyBorder="1" applyAlignment="1">
      <alignment horizontal="center" vertical="center" wrapText="1"/>
    </xf>
    <xf numFmtId="0" fontId="0" fillId="0" borderId="148" xfId="0" applyFont="1" applyBorder="1" applyAlignment="1">
      <alignment horizontal="center" vertical="center" wrapText="1"/>
    </xf>
    <xf numFmtId="0" fontId="7" fillId="0" borderId="69" xfId="0" applyFont="1" applyBorder="1" applyAlignment="1">
      <alignment horizontal="center" vertical="center" wrapText="1"/>
    </xf>
    <xf numFmtId="0" fontId="0" fillId="0" borderId="186" xfId="0" applyFont="1" applyBorder="1" applyAlignment="1">
      <alignment horizontal="center" vertical="center" wrapText="1"/>
    </xf>
    <xf numFmtId="0" fontId="0" fillId="0" borderId="201" xfId="0" applyFont="1" applyBorder="1" applyAlignment="1">
      <alignment horizontal="center" vertical="center" wrapText="1"/>
    </xf>
    <xf numFmtId="180" fontId="0" fillId="0" borderId="0" xfId="0" applyNumberFormat="1">
      <alignment vertical="center"/>
    </xf>
    <xf numFmtId="0" fontId="1" fillId="0" borderId="48" xfId="0" applyFont="1" applyFill="1" applyBorder="1" applyAlignment="1">
      <alignment vertical="center" shrinkToFit="1"/>
    </xf>
    <xf numFmtId="0" fontId="1" fillId="0" borderId="135" xfId="0" applyFont="1" applyFill="1" applyBorder="1" applyAlignment="1">
      <alignment vertical="center" shrinkToFit="1"/>
    </xf>
    <xf numFmtId="0" fontId="1" fillId="0" borderId="64" xfId="0" applyFont="1" applyFill="1" applyBorder="1" applyAlignment="1">
      <alignment vertical="center" shrinkToFit="1"/>
    </xf>
    <xf numFmtId="0" fontId="1" fillId="0" borderId="43" xfId="0" applyFont="1" applyFill="1" applyBorder="1" applyAlignment="1" applyProtection="1">
      <alignment vertical="center" shrinkToFit="1"/>
      <protection locked="0"/>
    </xf>
    <xf numFmtId="0" fontId="1" fillId="0" borderId="136" xfId="0" applyFont="1" applyFill="1" applyBorder="1" applyAlignment="1" applyProtection="1">
      <alignment vertical="center" shrinkToFit="1"/>
      <protection locked="0"/>
    </xf>
    <xf numFmtId="0" fontId="1" fillId="0" borderId="51" xfId="0" applyFont="1" applyFill="1" applyBorder="1" applyAlignment="1">
      <alignment vertical="center" shrinkToFit="1"/>
    </xf>
    <xf numFmtId="0" fontId="1" fillId="0" borderId="23" xfId="0" applyFont="1" applyFill="1" applyBorder="1" applyAlignment="1">
      <alignment vertical="center" shrinkToFit="1"/>
    </xf>
    <xf numFmtId="0" fontId="1" fillId="0" borderId="23" xfId="0" applyFont="1" applyFill="1" applyBorder="1" applyAlignment="1" applyProtection="1">
      <alignment vertical="center" shrinkToFit="1"/>
      <protection locked="0"/>
    </xf>
    <xf numFmtId="0" fontId="1" fillId="0" borderId="6" xfId="0" applyFont="1" applyFill="1" applyBorder="1" applyAlignment="1" applyProtection="1">
      <alignment vertical="center" shrinkToFit="1"/>
      <protection locked="0"/>
    </xf>
    <xf numFmtId="0" fontId="1" fillId="0" borderId="84" xfId="0" applyFont="1" applyFill="1" applyBorder="1" applyAlignment="1" applyProtection="1">
      <alignment vertical="center" shrinkToFit="1"/>
      <protection locked="0"/>
    </xf>
    <xf numFmtId="0" fontId="1" fillId="0" borderId="52" xfId="0" applyFont="1" applyFill="1" applyBorder="1" applyAlignment="1">
      <alignment vertical="center" shrinkToFit="1"/>
    </xf>
    <xf numFmtId="0" fontId="1" fillId="0" borderId="53" xfId="0" applyFont="1" applyFill="1" applyBorder="1" applyAlignment="1">
      <alignment vertical="center" shrinkToFit="1"/>
    </xf>
    <xf numFmtId="0" fontId="1" fillId="0" borderId="53" xfId="0" applyFont="1" applyFill="1" applyBorder="1" applyAlignment="1" applyProtection="1">
      <alignment vertical="center" shrinkToFit="1"/>
      <protection locked="0"/>
    </xf>
    <xf numFmtId="0" fontId="1" fillId="0" borderId="54" xfId="0" applyFont="1" applyFill="1" applyBorder="1" applyAlignment="1" applyProtection="1">
      <alignment vertical="center" shrinkToFit="1"/>
      <protection locked="0"/>
    </xf>
    <xf numFmtId="0" fontId="1" fillId="0" borderId="85" xfId="0" applyFont="1" applyFill="1" applyBorder="1" applyAlignment="1" applyProtection="1">
      <alignment vertical="center" shrinkToFit="1"/>
      <protection locked="0"/>
    </xf>
    <xf numFmtId="0" fontId="1" fillId="0" borderId="50" xfId="0" applyFont="1" applyFill="1" applyBorder="1" applyAlignment="1" applyProtection="1">
      <alignment horizontal="center" vertical="center" shrinkToFit="1"/>
      <protection locked="0"/>
    </xf>
    <xf numFmtId="0" fontId="1" fillId="0" borderId="43" xfId="0" applyFont="1" applyFill="1" applyBorder="1" applyAlignment="1" applyProtection="1">
      <alignment horizontal="center" vertical="center" shrinkToFit="1"/>
      <protection locked="0"/>
    </xf>
    <xf numFmtId="0" fontId="1" fillId="0" borderId="6" xfId="0" applyFont="1" applyFill="1" applyBorder="1" applyAlignment="1" applyProtection="1">
      <alignment horizontal="center" vertical="center" shrinkToFit="1"/>
      <protection locked="0"/>
    </xf>
    <xf numFmtId="0" fontId="1" fillId="0" borderId="54" xfId="0" applyFont="1" applyFill="1" applyBorder="1" applyAlignment="1" applyProtection="1">
      <alignment horizontal="center" vertical="center" shrinkToFit="1"/>
      <protection locked="0"/>
    </xf>
    <xf numFmtId="0" fontId="1" fillId="0" borderId="50" xfId="0" applyNumberFormat="1" applyFont="1" applyFill="1" applyBorder="1" applyAlignment="1" applyProtection="1">
      <alignment horizontal="center" vertical="center" shrinkToFit="1"/>
      <protection locked="0"/>
    </xf>
    <xf numFmtId="0" fontId="1" fillId="0" borderId="58" xfId="0" applyNumberFormat="1" applyFont="1" applyFill="1" applyBorder="1" applyAlignment="1" applyProtection="1">
      <alignment horizontal="center" vertical="center" shrinkToFit="1"/>
      <protection locked="0"/>
    </xf>
    <xf numFmtId="0" fontId="1" fillId="0" borderId="83" xfId="0" applyNumberFormat="1" applyFont="1" applyFill="1" applyBorder="1" applyAlignment="1" applyProtection="1">
      <alignment horizontal="center" vertical="center" shrinkToFit="1"/>
      <protection locked="0"/>
    </xf>
    <xf numFmtId="0" fontId="1" fillId="0" borderId="60" xfId="0" applyNumberFormat="1" applyFont="1" applyFill="1" applyBorder="1" applyAlignment="1" applyProtection="1">
      <alignment vertical="center" shrinkToFit="1"/>
      <protection locked="0"/>
    </xf>
    <xf numFmtId="0" fontId="1" fillId="0" borderId="40" xfId="0" applyNumberFormat="1" applyFont="1" applyFill="1" applyBorder="1" applyAlignment="1" applyProtection="1">
      <alignment horizontal="center" vertical="center" shrinkToFit="1"/>
      <protection locked="0"/>
    </xf>
    <xf numFmtId="0" fontId="1" fillId="0" borderId="8" xfId="0" applyNumberFormat="1" applyFont="1" applyFill="1" applyBorder="1" applyAlignment="1" applyProtection="1">
      <alignment horizontal="center" vertical="center" shrinkToFit="1"/>
      <protection locked="0"/>
    </xf>
    <xf numFmtId="0" fontId="1" fillId="0" borderId="101" xfId="0" applyNumberFormat="1" applyFont="1" applyFill="1" applyBorder="1" applyAlignment="1" applyProtection="1">
      <alignment horizontal="center" vertical="center" shrinkToFit="1"/>
      <protection locked="0"/>
    </xf>
    <xf numFmtId="55" fontId="1" fillId="0" borderId="23" xfId="0" applyNumberFormat="1" applyFont="1" applyFill="1" applyBorder="1" applyAlignment="1" applyProtection="1">
      <alignment vertical="center" shrinkToFit="1"/>
      <protection locked="0"/>
    </xf>
    <xf numFmtId="0" fontId="1" fillId="0" borderId="6" xfId="0" applyNumberFormat="1" applyFont="1" applyFill="1" applyBorder="1" applyAlignment="1" applyProtection="1">
      <alignment horizontal="center" vertical="center" shrinkToFit="1"/>
      <protection locked="0"/>
    </xf>
    <xf numFmtId="0" fontId="1" fillId="0" borderId="47" xfId="0" applyNumberFormat="1" applyFont="1" applyFill="1" applyBorder="1" applyAlignment="1" applyProtection="1">
      <alignment horizontal="center" vertical="center" shrinkToFit="1"/>
      <protection locked="0"/>
    </xf>
    <xf numFmtId="0" fontId="1" fillId="0" borderId="84" xfId="0" applyNumberFormat="1" applyFont="1" applyFill="1" applyBorder="1" applyAlignment="1" applyProtection="1">
      <alignment horizontal="center" vertical="center" shrinkToFit="1"/>
      <protection locked="0"/>
    </xf>
    <xf numFmtId="0" fontId="1" fillId="0" borderId="102" xfId="0" applyNumberFormat="1" applyFont="1" applyFill="1" applyBorder="1" applyAlignment="1" applyProtection="1">
      <alignment horizontal="center" vertical="center" shrinkToFit="1"/>
      <protection locked="0"/>
    </xf>
    <xf numFmtId="0" fontId="1" fillId="0" borderId="100" xfId="0" applyNumberFormat="1" applyFont="1" applyFill="1" applyBorder="1" applyAlignment="1" applyProtection="1">
      <alignment horizontal="center" vertical="center" shrinkToFit="1"/>
      <protection locked="0"/>
    </xf>
    <xf numFmtId="0" fontId="0" fillId="0" borderId="39" xfId="0" applyBorder="1">
      <alignment vertical="center"/>
    </xf>
    <xf numFmtId="0" fontId="0" fillId="0" borderId="66" xfId="0" applyBorder="1">
      <alignment vertical="center"/>
    </xf>
    <xf numFmtId="0" fontId="0" fillId="0" borderId="45" xfId="0" applyBorder="1">
      <alignment vertical="center"/>
    </xf>
    <xf numFmtId="0" fontId="1" fillId="0" borderId="62" xfId="0" applyFont="1" applyFill="1" applyBorder="1" applyAlignment="1" applyProtection="1">
      <alignment vertical="center"/>
      <protection locked="0"/>
    </xf>
    <xf numFmtId="0" fontId="1" fillId="0" borderId="63" xfId="0" applyFont="1" applyFill="1" applyBorder="1" applyAlignment="1" applyProtection="1">
      <alignment vertical="center"/>
      <protection locked="0"/>
    </xf>
    <xf numFmtId="0" fontId="0" fillId="0" borderId="67" xfId="0" applyBorder="1" applyAlignment="1">
      <alignment vertical="center" textRotation="255" wrapText="1"/>
    </xf>
    <xf numFmtId="0" fontId="0" fillId="0" borderId="202" xfId="0" applyFont="1" applyFill="1" applyBorder="1" applyAlignment="1" applyProtection="1">
      <alignment vertical="center"/>
      <protection locked="0"/>
    </xf>
    <xf numFmtId="0" fontId="7" fillId="0" borderId="117" xfId="0" applyFont="1" applyFill="1" applyBorder="1" applyAlignment="1">
      <alignment horizontal="left" vertical="center" shrinkToFit="1"/>
    </xf>
    <xf numFmtId="0" fontId="7" fillId="0" borderId="118" xfId="0" applyFont="1" applyFill="1" applyBorder="1" applyAlignment="1">
      <alignment horizontal="left" vertical="center" shrinkToFit="1"/>
    </xf>
    <xf numFmtId="0" fontId="7" fillId="0" borderId="119" xfId="0" applyFont="1" applyFill="1" applyBorder="1" applyAlignment="1">
      <alignment horizontal="left" vertical="center" wrapText="1"/>
    </xf>
    <xf numFmtId="176" fontId="0" fillId="0" borderId="120" xfId="0" applyNumberFormat="1" applyFill="1" applyBorder="1" applyAlignment="1">
      <alignment vertical="center" wrapText="1"/>
    </xf>
    <xf numFmtId="0" fontId="7" fillId="0" borderId="121" xfId="0" applyFont="1" applyFill="1" applyBorder="1" applyAlignment="1">
      <alignment horizontal="left" vertical="center" shrinkToFit="1"/>
    </xf>
    <xf numFmtId="0" fontId="7" fillId="0" borderId="111" xfId="0" applyFont="1" applyFill="1" applyBorder="1" applyAlignment="1">
      <alignment horizontal="left" vertical="center" shrinkToFit="1"/>
    </xf>
    <xf numFmtId="0" fontId="7" fillId="0" borderId="112" xfId="0" applyFont="1" applyFill="1" applyBorder="1" applyAlignment="1">
      <alignment horizontal="left" vertical="center" wrapText="1"/>
    </xf>
    <xf numFmtId="176" fontId="0" fillId="0" borderId="122" xfId="0" applyNumberFormat="1" applyFill="1" applyBorder="1" applyAlignment="1">
      <alignment vertical="center" wrapText="1"/>
    </xf>
    <xf numFmtId="0" fontId="7" fillId="0" borderId="123" xfId="0" applyFont="1" applyFill="1" applyBorder="1" applyAlignment="1">
      <alignment vertical="center" shrinkToFit="1"/>
    </xf>
    <xf numFmtId="0" fontId="7" fillId="0" borderId="124" xfId="0" applyFont="1" applyFill="1" applyBorder="1" applyAlignment="1">
      <alignment vertical="center" shrinkToFit="1"/>
    </xf>
    <xf numFmtId="0" fontId="7" fillId="0" borderId="125" xfId="0" applyFont="1" applyFill="1" applyBorder="1" applyAlignment="1">
      <alignment vertical="center" wrapText="1"/>
    </xf>
    <xf numFmtId="176" fontId="0" fillId="0" borderId="126" xfId="0" applyNumberFormat="1" applyFill="1" applyBorder="1">
      <alignment vertical="center"/>
    </xf>
    <xf numFmtId="0" fontId="1" fillId="0" borderId="48" xfId="0" applyFont="1" applyFill="1" applyBorder="1" applyAlignment="1" applyProtection="1">
      <alignment vertical="center" shrinkToFit="1"/>
      <protection locked="0"/>
    </xf>
    <xf numFmtId="0" fontId="1" fillId="0" borderId="49" xfId="0" applyFont="1" applyFill="1" applyBorder="1" applyAlignment="1" applyProtection="1">
      <alignment horizontal="center" vertical="center" shrinkToFit="1"/>
      <protection locked="0"/>
    </xf>
    <xf numFmtId="0" fontId="1" fillId="0" borderId="51" xfId="0" applyFont="1" applyFill="1" applyBorder="1" applyAlignment="1" applyProtection="1">
      <alignment vertical="center" shrinkToFit="1"/>
      <protection locked="0"/>
    </xf>
    <xf numFmtId="0" fontId="1" fillId="0" borderId="23" xfId="0" applyFont="1" applyFill="1" applyBorder="1" applyAlignment="1" applyProtection="1">
      <alignment horizontal="center" vertical="center" shrinkToFit="1"/>
      <protection locked="0"/>
    </xf>
    <xf numFmtId="0" fontId="1" fillId="0" borderId="52" xfId="0" applyFont="1" applyFill="1" applyBorder="1" applyAlignment="1" applyProtection="1">
      <alignment vertical="center" shrinkToFit="1"/>
      <protection locked="0"/>
    </xf>
    <xf numFmtId="0" fontId="1" fillId="0" borderId="53" xfId="0" applyFont="1" applyFill="1" applyBorder="1" applyAlignment="1" applyProtection="1">
      <alignment horizontal="center" vertical="center" shrinkToFit="1"/>
      <protection locked="0"/>
    </xf>
    <xf numFmtId="0" fontId="0" fillId="0" borderId="0" xfId="0" applyBorder="1">
      <alignment vertical="center"/>
    </xf>
    <xf numFmtId="0" fontId="8" fillId="0" borderId="94" xfId="0" applyFont="1" applyBorder="1" applyAlignment="1">
      <alignment vertical="center" wrapText="1"/>
    </xf>
    <xf numFmtId="0" fontId="9" fillId="0" borderId="59" xfId="0" applyFont="1" applyBorder="1" applyAlignment="1">
      <alignment vertical="center" wrapText="1" shrinkToFit="1"/>
    </xf>
    <xf numFmtId="0" fontId="0" fillId="0" borderId="106" xfId="0" applyBorder="1" applyAlignment="1">
      <alignment vertical="center" wrapText="1"/>
    </xf>
    <xf numFmtId="0" fontId="0" fillId="0" borderId="106" xfId="0" applyFont="1" applyBorder="1" applyAlignment="1">
      <alignment vertical="center" wrapText="1"/>
    </xf>
    <xf numFmtId="0" fontId="0" fillId="0" borderId="0" xfId="0" applyFont="1" applyBorder="1" applyAlignment="1">
      <alignment vertical="center" wrapText="1"/>
    </xf>
    <xf numFmtId="0" fontId="0" fillId="0" borderId="88" xfId="0" applyBorder="1" applyAlignment="1" applyProtection="1">
      <alignment horizontal="center" vertical="center" wrapText="1"/>
      <protection locked="0"/>
    </xf>
    <xf numFmtId="0" fontId="0" fillId="0" borderId="106" xfId="0" applyBorder="1" applyAlignment="1">
      <alignment horizontal="center" vertical="center"/>
    </xf>
    <xf numFmtId="0" fontId="0" fillId="0" borderId="93" xfId="0" applyBorder="1" applyAlignment="1">
      <alignment horizontal="center" vertical="center" wrapText="1"/>
    </xf>
    <xf numFmtId="0" fontId="0" fillId="0" borderId="208" xfId="0" applyBorder="1" applyAlignment="1">
      <alignment horizontal="center" vertical="center"/>
    </xf>
    <xf numFmtId="0" fontId="0" fillId="0" borderId="209" xfId="0" applyBorder="1" applyAlignment="1">
      <alignment horizontal="center" vertical="center" wrapText="1"/>
    </xf>
    <xf numFmtId="0" fontId="0" fillId="0" borderId="207" xfId="0" applyBorder="1" applyAlignment="1">
      <alignment horizontal="center" vertical="center" wrapText="1"/>
    </xf>
    <xf numFmtId="0" fontId="0" fillId="0" borderId="208" xfId="0" applyBorder="1" applyAlignment="1">
      <alignment horizontal="center" vertical="center" wrapText="1"/>
    </xf>
    <xf numFmtId="0" fontId="6" fillId="0" borderId="0" xfId="0" applyFont="1" applyFill="1" applyAlignment="1">
      <alignment horizontal="left" vertical="center"/>
    </xf>
    <xf numFmtId="185" fontId="0" fillId="0" borderId="0" xfId="0" applyNumberFormat="1">
      <alignment vertical="center"/>
    </xf>
    <xf numFmtId="0" fontId="0" fillId="0" borderId="0" xfId="0" applyFill="1" applyProtection="1">
      <alignment vertical="center"/>
      <protection locked="0"/>
    </xf>
    <xf numFmtId="176" fontId="0" fillId="0" borderId="0" xfId="0" applyNumberFormat="1" applyFill="1" applyAlignment="1" applyProtection="1">
      <alignment horizontal="right" vertical="center"/>
      <protection locked="0"/>
    </xf>
    <xf numFmtId="0" fontId="14" fillId="0" borderId="0" xfId="0" applyFont="1" applyFill="1" applyProtection="1">
      <alignment vertical="center"/>
      <protection locked="0"/>
    </xf>
    <xf numFmtId="0" fontId="6" fillId="0" borderId="0" xfId="0" applyFont="1" applyFill="1" applyProtection="1">
      <alignment vertical="center"/>
      <protection locked="0"/>
    </xf>
    <xf numFmtId="176" fontId="0" fillId="0" borderId="0" xfId="0" applyNumberFormat="1" applyFill="1" applyProtection="1">
      <alignment vertical="center"/>
      <protection locked="0"/>
    </xf>
    <xf numFmtId="176" fontId="0" fillId="0" borderId="0" xfId="0" applyNumberFormat="1" applyFill="1" applyBorder="1" applyAlignment="1" applyProtection="1">
      <alignment horizontal="right" vertical="center" wrapText="1"/>
      <protection locked="0"/>
    </xf>
    <xf numFmtId="38" fontId="14" fillId="2" borderId="6" xfId="0" applyNumberFormat="1" applyFont="1" applyFill="1" applyBorder="1" applyAlignment="1" applyProtection="1">
      <alignment horizontal="center" vertical="center"/>
      <protection locked="0"/>
    </xf>
    <xf numFmtId="0" fontId="0" fillId="0" borderId="115" xfId="0" applyFill="1" applyBorder="1" applyAlignment="1" applyProtection="1">
      <alignment horizontal="center" vertical="center"/>
      <protection locked="0"/>
    </xf>
    <xf numFmtId="0" fontId="0" fillId="0" borderId="109" xfId="0" applyFill="1" applyBorder="1" applyAlignment="1" applyProtection="1">
      <alignment horizontal="center" vertical="center"/>
      <protection locked="0"/>
    </xf>
    <xf numFmtId="0" fontId="0" fillId="0" borderId="116" xfId="0" applyFill="1" applyBorder="1" applyAlignment="1" applyProtection="1">
      <alignment horizontal="center" vertical="center"/>
      <protection locked="0"/>
    </xf>
    <xf numFmtId="0" fontId="1" fillId="0" borderId="82" xfId="0" applyFont="1" applyFill="1" applyBorder="1" applyAlignment="1" applyProtection="1">
      <alignment horizontal="center" vertical="center" shrinkToFit="1"/>
      <protection locked="0"/>
    </xf>
    <xf numFmtId="0" fontId="1" fillId="0" borderId="203" xfId="0" applyFont="1" applyFill="1" applyBorder="1" applyAlignment="1" applyProtection="1">
      <alignment horizontal="center" vertical="center" shrinkToFit="1"/>
      <protection locked="0"/>
    </xf>
    <xf numFmtId="0" fontId="1" fillId="0" borderId="214" xfId="0" applyFont="1" applyFill="1" applyBorder="1" applyAlignment="1" applyProtection="1">
      <alignment horizontal="center" vertical="center" shrinkToFit="1"/>
      <protection locked="0"/>
    </xf>
    <xf numFmtId="176" fontId="15" fillId="0" borderId="43" xfId="0" applyNumberFormat="1" applyFont="1" applyFill="1" applyBorder="1" applyProtection="1">
      <alignment vertical="center"/>
      <protection locked="0"/>
    </xf>
    <xf numFmtId="0" fontId="0" fillId="0" borderId="0" xfId="0" applyFill="1" applyBorder="1" applyAlignment="1" applyProtection="1">
      <alignment horizontal="center" vertical="center" wrapText="1"/>
      <protection locked="0"/>
    </xf>
    <xf numFmtId="176" fontId="15" fillId="0" borderId="0" xfId="0" applyNumberFormat="1" applyFont="1" applyFill="1" applyBorder="1" applyProtection="1">
      <alignment vertical="center"/>
      <protection locked="0"/>
    </xf>
    <xf numFmtId="0" fontId="0" fillId="0" borderId="0" xfId="0" applyFill="1" applyAlignment="1" applyProtection="1">
      <alignment vertical="center"/>
      <protection locked="0"/>
    </xf>
    <xf numFmtId="5" fontId="14" fillId="0" borderId="7" xfId="0" applyNumberFormat="1" applyFont="1" applyFill="1" applyBorder="1" applyAlignment="1" applyProtection="1">
      <alignment horizontal="center" vertical="center"/>
      <protection locked="0"/>
    </xf>
    <xf numFmtId="5" fontId="14" fillId="0" borderId="0" xfId="0" applyNumberFormat="1" applyFont="1" applyFill="1" applyBorder="1" applyAlignment="1" applyProtection="1">
      <alignment horizontal="center" vertical="center"/>
      <protection locked="0"/>
    </xf>
    <xf numFmtId="0" fontId="6" fillId="0" borderId="0" xfId="0" applyFont="1" applyFill="1" applyAlignment="1" applyProtection="1">
      <alignment horizontal="left" vertical="center"/>
      <protection locked="0"/>
    </xf>
    <xf numFmtId="0" fontId="7" fillId="0" borderId="117" xfId="0" applyFont="1" applyFill="1" applyBorder="1" applyAlignment="1" applyProtection="1">
      <alignment horizontal="left" vertical="center" shrinkToFit="1"/>
    </xf>
    <xf numFmtId="0" fontId="7" fillId="0" borderId="118" xfId="0" applyFont="1" applyFill="1" applyBorder="1" applyAlignment="1" applyProtection="1">
      <alignment horizontal="left" vertical="center" shrinkToFit="1"/>
      <protection locked="0"/>
    </xf>
    <xf numFmtId="0" fontId="7" fillId="0" borderId="119" xfId="0" applyFont="1" applyFill="1" applyBorder="1" applyAlignment="1" applyProtection="1">
      <alignment horizontal="left" vertical="center" wrapText="1"/>
      <protection locked="0"/>
    </xf>
    <xf numFmtId="176" fontId="0" fillId="0" borderId="120" xfId="0" applyNumberFormat="1" applyFill="1" applyBorder="1" applyAlignment="1" applyProtection="1">
      <alignment vertical="center" wrapText="1"/>
      <protection locked="0"/>
    </xf>
    <xf numFmtId="0" fontId="7" fillId="0" borderId="121" xfId="0" applyFont="1" applyFill="1" applyBorder="1" applyAlignment="1" applyProtection="1">
      <alignment horizontal="left" vertical="center" shrinkToFit="1"/>
    </xf>
    <xf numFmtId="0" fontId="7" fillId="0" borderId="111" xfId="0" applyFont="1" applyFill="1" applyBorder="1" applyAlignment="1" applyProtection="1">
      <alignment horizontal="left" vertical="center" shrinkToFit="1"/>
      <protection locked="0"/>
    </xf>
    <xf numFmtId="0" fontId="7" fillId="0" borderId="112" xfId="0" applyFont="1" applyFill="1" applyBorder="1" applyAlignment="1" applyProtection="1">
      <alignment horizontal="left" vertical="center" wrapText="1"/>
      <protection locked="0"/>
    </xf>
    <xf numFmtId="176" fontId="0" fillId="0" borderId="205" xfId="0" applyNumberFormat="1" applyFill="1" applyBorder="1" applyAlignment="1" applyProtection="1">
      <alignment vertical="center" wrapText="1"/>
      <protection locked="0"/>
    </xf>
    <xf numFmtId="0" fontId="7" fillId="0" borderId="121" xfId="0" applyFont="1" applyFill="1" applyBorder="1" applyAlignment="1" applyProtection="1">
      <alignment horizontal="left" vertical="center" shrinkToFit="1"/>
      <protection locked="0"/>
    </xf>
    <xf numFmtId="0" fontId="7" fillId="0" borderId="123" xfId="0" applyFont="1" applyFill="1" applyBorder="1" applyAlignment="1" applyProtection="1">
      <alignment vertical="center" shrinkToFit="1"/>
      <protection locked="0"/>
    </xf>
    <xf numFmtId="0" fontId="7" fillId="0" borderId="124" xfId="0" applyFont="1" applyFill="1" applyBorder="1" applyAlignment="1" applyProtection="1">
      <alignment vertical="center" shrinkToFit="1"/>
      <protection locked="0"/>
    </xf>
    <xf numFmtId="0" fontId="7" fillId="0" borderId="125" xfId="0" applyFont="1" applyFill="1" applyBorder="1" applyAlignment="1" applyProtection="1">
      <alignment vertical="center" wrapText="1"/>
      <protection locked="0"/>
    </xf>
    <xf numFmtId="176" fontId="0" fillId="0" borderId="126" xfId="0" applyNumberFormat="1" applyFill="1" applyBorder="1" applyProtection="1">
      <alignment vertical="center"/>
      <protection locked="0"/>
    </xf>
    <xf numFmtId="176" fontId="0" fillId="0" borderId="205" xfId="0" applyNumberFormat="1" applyFont="1" applyFill="1" applyBorder="1" applyAlignment="1" applyProtection="1">
      <alignment vertical="center" wrapText="1"/>
      <protection locked="0"/>
    </xf>
    <xf numFmtId="0" fontId="0" fillId="0" borderId="0" xfId="0" applyFill="1" applyBorder="1" applyAlignment="1">
      <alignment horizontal="left" vertical="center" wrapText="1"/>
    </xf>
    <xf numFmtId="0" fontId="0" fillId="0" borderId="156" xfId="0" applyFill="1" applyBorder="1" applyAlignment="1">
      <alignment horizontal="center" vertical="center" wrapText="1"/>
    </xf>
    <xf numFmtId="0" fontId="0" fillId="0" borderId="0" xfId="0" applyFill="1" applyBorder="1" applyAlignment="1">
      <alignment horizontal="center" vertical="center" wrapText="1"/>
    </xf>
    <xf numFmtId="0" fontId="0" fillId="4" borderId="33" xfId="0" applyFont="1" applyFill="1" applyBorder="1" applyAlignment="1" applyProtection="1">
      <alignment horizontal="left" vertical="center" wrapText="1"/>
      <protection locked="0"/>
    </xf>
    <xf numFmtId="0" fontId="0" fillId="0" borderId="203" xfId="0" applyFont="1" applyFill="1" applyBorder="1" applyAlignment="1" applyProtection="1">
      <alignment horizontal="left" vertical="center" wrapText="1"/>
      <protection locked="0"/>
    </xf>
    <xf numFmtId="0" fontId="1" fillId="0" borderId="65" xfId="0" applyFont="1" applyBorder="1" applyAlignment="1">
      <alignment vertical="center" wrapText="1"/>
    </xf>
    <xf numFmtId="0" fontId="1" fillId="0" borderId="8" xfId="0" applyFont="1" applyBorder="1" applyAlignment="1">
      <alignment vertical="center" wrapText="1"/>
    </xf>
    <xf numFmtId="0" fontId="0" fillId="0" borderId="140" xfId="0" applyBorder="1" applyAlignment="1">
      <alignment horizontal="center" vertical="center"/>
    </xf>
    <xf numFmtId="0" fontId="0" fillId="0" borderId="3" xfId="0" applyBorder="1" applyAlignment="1">
      <alignment horizontal="left" vertical="center"/>
    </xf>
    <xf numFmtId="180" fontId="0" fillId="0" borderId="217" xfId="0" applyNumberFormat="1" applyFont="1" applyFill="1" applyBorder="1" applyAlignment="1">
      <alignment horizontal="center" vertical="center" wrapText="1"/>
    </xf>
    <xf numFmtId="180" fontId="0" fillId="0" borderId="218" xfId="0" applyNumberFormat="1" applyFont="1" applyFill="1" applyBorder="1" applyAlignment="1">
      <alignment horizontal="center" vertical="center" wrapText="1"/>
    </xf>
    <xf numFmtId="180" fontId="0" fillId="0" borderId="219" xfId="0" applyNumberFormat="1" applyFont="1" applyFill="1" applyBorder="1" applyAlignment="1">
      <alignment horizontal="center" vertical="center" wrapText="1"/>
    </xf>
    <xf numFmtId="0" fontId="0" fillId="0" borderId="12" xfId="0" applyFont="1" applyFill="1" applyBorder="1" applyAlignment="1">
      <alignment horizontal="center" vertical="center" shrinkToFit="1"/>
    </xf>
    <xf numFmtId="0" fontId="0" fillId="0" borderId="215" xfId="0" applyFont="1" applyBorder="1" applyAlignment="1">
      <alignment horizontal="center" vertical="center" wrapText="1"/>
    </xf>
    <xf numFmtId="0" fontId="0" fillId="0" borderId="144" xfId="0" applyFont="1" applyBorder="1" applyAlignment="1">
      <alignment horizontal="center" vertical="center" wrapText="1"/>
    </xf>
    <xf numFmtId="185" fontId="0" fillId="0" borderId="2" xfId="0" applyNumberFormat="1" applyFont="1" applyFill="1" applyBorder="1" applyAlignment="1">
      <alignment horizontal="center" vertical="center" wrapText="1"/>
    </xf>
    <xf numFmtId="185" fontId="0" fillId="0" borderId="218" xfId="0" applyNumberFormat="1" applyFont="1" applyFill="1" applyBorder="1" applyAlignment="1">
      <alignment horizontal="center" vertical="center" wrapText="1"/>
    </xf>
    <xf numFmtId="0" fontId="10" fillId="0" borderId="0" xfId="0" applyFont="1" applyBorder="1" applyAlignment="1">
      <alignment horizontal="center" vertical="center"/>
    </xf>
    <xf numFmtId="0" fontId="0" fillId="0" borderId="42" xfId="0" applyBorder="1" applyAlignment="1">
      <alignment vertical="center"/>
    </xf>
    <xf numFmtId="0" fontId="0" fillId="0" borderId="80" xfId="0" applyBorder="1" applyAlignment="1">
      <alignment horizontal="center" vertical="center" textRotation="255" wrapText="1"/>
    </xf>
    <xf numFmtId="0" fontId="0" fillId="0" borderId="68" xfId="0" applyBorder="1" applyAlignment="1">
      <alignment vertical="center" textRotation="255" wrapText="1"/>
    </xf>
    <xf numFmtId="0" fontId="0" fillId="0" borderId="229" xfId="0" applyBorder="1" applyAlignment="1">
      <alignment horizontal="center" vertical="center"/>
    </xf>
    <xf numFmtId="185" fontId="0" fillId="0" borderId="220" xfId="0" applyNumberFormat="1" applyBorder="1" applyAlignment="1">
      <alignment horizontal="center" vertical="center"/>
    </xf>
    <xf numFmtId="185" fontId="0" fillId="0" borderId="218" xfId="0" applyNumberFormat="1" applyBorder="1" applyAlignment="1">
      <alignment horizontal="center" vertical="center"/>
    </xf>
    <xf numFmtId="0" fontId="0" fillId="0" borderId="65" xfId="0" applyFont="1" applyBorder="1" applyAlignment="1">
      <alignment horizontal="right" vertical="center" wrapText="1"/>
    </xf>
    <xf numFmtId="0" fontId="0" fillId="0" borderId="8" xfId="0" applyFont="1" applyBorder="1" applyAlignment="1">
      <alignment horizontal="right" vertical="center" wrapText="1"/>
    </xf>
    <xf numFmtId="0" fontId="0" fillId="0" borderId="32" xfId="0" applyBorder="1" applyAlignment="1">
      <alignment horizontal="right" vertical="center" wrapText="1"/>
    </xf>
    <xf numFmtId="0" fontId="0" fillId="0" borderId="232" xfId="0" applyFont="1" applyFill="1" applyBorder="1" applyAlignment="1">
      <alignment horizontal="left" vertical="center" wrapText="1"/>
    </xf>
    <xf numFmtId="0" fontId="0" fillId="0" borderId="203" xfId="0" applyFont="1" applyFill="1" applyBorder="1" applyAlignment="1">
      <alignment horizontal="left" vertical="center" wrapText="1"/>
    </xf>
    <xf numFmtId="0" fontId="0" fillId="0" borderId="0" xfId="0" applyFill="1" applyBorder="1" applyAlignment="1">
      <alignment horizontal="left"/>
    </xf>
    <xf numFmtId="0" fontId="0" fillId="0" borderId="2" xfId="0" applyFont="1" applyFill="1" applyBorder="1" applyAlignment="1">
      <alignment horizontal="center" vertical="center" shrinkToFit="1"/>
    </xf>
    <xf numFmtId="180" fontId="0" fillId="0" borderId="143" xfId="0" applyNumberFormat="1" applyFont="1" applyFill="1" applyBorder="1" applyAlignment="1">
      <alignment horizontal="center" vertical="center" shrinkToFit="1"/>
    </xf>
    <xf numFmtId="0" fontId="7" fillId="0" borderId="216" xfId="0" applyFont="1" applyFill="1" applyBorder="1">
      <alignment vertical="center"/>
    </xf>
    <xf numFmtId="0" fontId="7" fillId="0" borderId="238" xfId="0" applyFont="1" applyFill="1" applyBorder="1">
      <alignment vertical="center"/>
    </xf>
    <xf numFmtId="187" fontId="0" fillId="0" borderId="215" xfId="0" applyNumberFormat="1" applyFont="1" applyFill="1" applyBorder="1" applyAlignment="1">
      <alignment horizontal="center" vertical="center" wrapText="1"/>
    </xf>
    <xf numFmtId="187" fontId="0" fillId="0" borderId="144" xfId="0" applyNumberFormat="1" applyFont="1" applyFill="1" applyBorder="1" applyAlignment="1">
      <alignment horizontal="center" vertical="center" wrapText="1"/>
    </xf>
    <xf numFmtId="20" fontId="0" fillId="0" borderId="215" xfId="0" applyNumberFormat="1" applyFont="1" applyFill="1" applyBorder="1" applyAlignment="1">
      <alignment horizontal="center" vertical="center" wrapText="1"/>
    </xf>
    <xf numFmtId="0" fontId="9" fillId="0" borderId="69" xfId="0" applyFont="1" applyBorder="1" applyAlignment="1">
      <alignment vertical="center" wrapText="1"/>
    </xf>
    <xf numFmtId="0" fontId="9" fillId="0" borderId="46" xfId="0" applyFont="1" applyBorder="1" applyAlignment="1">
      <alignment vertical="center" wrapText="1"/>
    </xf>
    <xf numFmtId="0" fontId="9" fillId="0" borderId="146" xfId="0" applyFont="1" applyBorder="1" applyAlignment="1">
      <alignment vertical="center" wrapText="1"/>
    </xf>
    <xf numFmtId="0" fontId="0" fillId="0" borderId="143" xfId="0" applyFont="1" applyFill="1" applyBorder="1" applyAlignment="1" applyProtection="1">
      <alignment horizontal="center" vertical="center" wrapText="1"/>
      <protection locked="0"/>
    </xf>
    <xf numFmtId="0" fontId="0" fillId="0" borderId="143" xfId="0" applyFont="1" applyFill="1" applyBorder="1" applyAlignment="1" applyProtection="1">
      <alignment horizontal="left" vertical="center" wrapText="1"/>
      <protection locked="0"/>
    </xf>
    <xf numFmtId="0" fontId="7" fillId="0" borderId="210" xfId="0" applyFont="1" applyBorder="1" applyAlignment="1">
      <alignment horizontal="left" vertical="center" wrapText="1"/>
    </xf>
    <xf numFmtId="0" fontId="0" fillId="0" borderId="0" xfId="0" applyBorder="1" applyAlignment="1">
      <alignment horizontal="center" vertical="center" wrapText="1"/>
    </xf>
    <xf numFmtId="0" fontId="0" fillId="0" borderId="143" xfId="0" applyFont="1" applyBorder="1" applyAlignment="1">
      <alignment horizontal="center" vertical="center"/>
    </xf>
    <xf numFmtId="180" fontId="0" fillId="0" borderId="217" xfId="0" applyNumberFormat="1" applyFont="1" applyBorder="1" applyAlignment="1">
      <alignment horizontal="center" vertical="center" wrapText="1"/>
    </xf>
    <xf numFmtId="180" fontId="0" fillId="0" borderId="218" xfId="0" applyNumberFormat="1" applyFont="1" applyBorder="1" applyAlignment="1">
      <alignment horizontal="center" vertical="center" wrapText="1"/>
    </xf>
    <xf numFmtId="180" fontId="0" fillId="0" borderId="219" xfId="0" applyNumberFormat="1" applyFont="1" applyBorder="1" applyAlignment="1">
      <alignment horizontal="center" vertical="center" wrapText="1"/>
    </xf>
    <xf numFmtId="0" fontId="0" fillId="0" borderId="141" xfId="0" applyFont="1" applyBorder="1" applyAlignment="1">
      <alignment horizontal="center" vertical="center" wrapText="1"/>
    </xf>
    <xf numFmtId="0" fontId="7" fillId="0" borderId="69" xfId="0" applyFont="1" applyBorder="1" applyAlignment="1">
      <alignment vertical="center" wrapText="1"/>
    </xf>
    <xf numFmtId="0" fontId="7" fillId="0" borderId="146" xfId="0" applyFont="1" applyBorder="1" applyAlignment="1">
      <alignment vertical="center" wrapText="1"/>
    </xf>
    <xf numFmtId="0" fontId="0" fillId="0" borderId="143" xfId="0" applyFont="1" applyBorder="1" applyAlignment="1">
      <alignment horizontal="center" vertical="center" wrapText="1"/>
    </xf>
    <xf numFmtId="180" fontId="1" fillId="0" borderId="19" xfId="0" applyNumberFormat="1" applyFont="1" applyBorder="1" applyAlignment="1">
      <alignment vertical="center" shrinkToFit="1"/>
    </xf>
    <xf numFmtId="0" fontId="0" fillId="0" borderId="241" xfId="0" applyFont="1" applyFill="1" applyBorder="1" applyAlignment="1">
      <alignment horizontal="left" vertical="center" wrapText="1"/>
    </xf>
    <xf numFmtId="0" fontId="0" fillId="0" borderId="64" xfId="0" applyFont="1" applyFill="1" applyBorder="1" applyAlignment="1">
      <alignment vertical="center" shrinkToFit="1"/>
    </xf>
    <xf numFmtId="0" fontId="7" fillId="0" borderId="0" xfId="0" applyFont="1" applyBorder="1" applyAlignment="1">
      <alignment vertical="center" textRotation="255" wrapText="1"/>
    </xf>
    <xf numFmtId="0" fontId="1" fillId="0" borderId="0" xfId="0" applyFont="1" applyFill="1" applyBorder="1" applyAlignment="1" applyProtection="1">
      <alignment vertical="center"/>
      <protection locked="0"/>
    </xf>
    <xf numFmtId="0" fontId="0" fillId="0" borderId="171" xfId="0" applyFill="1" applyBorder="1" applyAlignment="1" applyProtection="1">
      <alignment horizontal="right" vertical="center"/>
      <protection locked="0"/>
    </xf>
    <xf numFmtId="0" fontId="0" fillId="0" borderId="0" xfId="0" applyFill="1" applyBorder="1" applyAlignment="1">
      <alignment horizontal="center" vertical="center"/>
    </xf>
    <xf numFmtId="0" fontId="0" fillId="0" borderId="0" xfId="0" applyBorder="1" applyAlignment="1">
      <alignment horizontal="left" vertical="center"/>
    </xf>
    <xf numFmtId="0" fontId="0" fillId="0" borderId="0" xfId="0" applyBorder="1" applyAlignment="1">
      <alignment horizontal="left" vertical="center" wrapText="1"/>
    </xf>
    <xf numFmtId="0" fontId="0" fillId="0" borderId="0" xfId="0" applyFont="1" applyBorder="1" applyAlignment="1">
      <alignment horizontal="center" vertical="center" wrapText="1"/>
    </xf>
    <xf numFmtId="180" fontId="0" fillId="0" borderId="0" xfId="0" applyNumberFormat="1" applyFont="1" applyBorder="1" applyAlignment="1">
      <alignment horizontal="center" vertical="center" wrapText="1"/>
    </xf>
    <xf numFmtId="0" fontId="0" fillId="0" borderId="0" xfId="0" applyFont="1" applyBorder="1" applyAlignment="1">
      <alignment horizontal="left" vertical="center" wrapText="1"/>
    </xf>
    <xf numFmtId="186" fontId="0" fillId="0" borderId="0" xfId="0" applyNumberFormat="1" applyFont="1" applyBorder="1" applyAlignment="1">
      <alignment horizontal="center" vertical="center" wrapText="1"/>
    </xf>
    <xf numFmtId="0" fontId="0" fillId="0" borderId="0" xfId="0" applyFont="1" applyBorder="1" applyAlignment="1">
      <alignment horizontal="center" vertical="center"/>
    </xf>
    <xf numFmtId="0" fontId="7" fillId="0" borderId="0" xfId="0" applyFont="1" applyBorder="1" applyAlignment="1">
      <alignment horizontal="left" vertical="center"/>
    </xf>
    <xf numFmtId="0" fontId="0" fillId="0" borderId="0" xfId="0" applyFont="1" applyFill="1" applyBorder="1" applyAlignment="1">
      <alignment horizontal="center" vertical="center"/>
    </xf>
    <xf numFmtId="0" fontId="0" fillId="0" borderId="242" xfId="0" applyFill="1" applyBorder="1" applyAlignment="1" applyProtection="1">
      <alignment vertical="center"/>
      <protection locked="0"/>
    </xf>
    <xf numFmtId="0" fontId="0" fillId="0" borderId="40" xfId="0" applyFill="1" applyBorder="1" applyAlignment="1" applyProtection="1">
      <alignment vertical="center"/>
      <protection locked="0"/>
    </xf>
    <xf numFmtId="0" fontId="0" fillId="0" borderId="243" xfId="0" applyFill="1" applyBorder="1" applyAlignment="1" applyProtection="1">
      <alignment vertical="center"/>
      <protection locked="0"/>
    </xf>
    <xf numFmtId="0" fontId="0" fillId="0" borderId="3" xfId="0" applyFont="1" applyFill="1" applyBorder="1" applyAlignment="1">
      <alignment vertical="center" wrapText="1"/>
    </xf>
    <xf numFmtId="0" fontId="0" fillId="0" borderId="159" xfId="0" applyFont="1" applyFill="1" applyBorder="1" applyAlignment="1">
      <alignment horizontal="left"/>
    </xf>
    <xf numFmtId="0" fontId="0" fillId="0" borderId="42" xfId="0" applyFont="1" applyFill="1" applyBorder="1" applyAlignment="1">
      <alignment horizontal="center" vertical="center" wrapText="1"/>
    </xf>
    <xf numFmtId="0" fontId="0" fillId="0" borderId="42" xfId="0" applyFont="1" applyFill="1" applyBorder="1" applyAlignment="1">
      <alignment vertical="center" wrapText="1"/>
    </xf>
    <xf numFmtId="0" fontId="0" fillId="0" borderId="244" xfId="0" applyFill="1" applyBorder="1" applyAlignment="1" applyProtection="1">
      <alignment horizontal="right" vertical="center"/>
      <protection locked="0"/>
    </xf>
    <xf numFmtId="0" fontId="0" fillId="0" borderId="245" xfId="0" applyFont="1" applyFill="1" applyBorder="1" applyAlignment="1" applyProtection="1">
      <alignment vertical="center"/>
      <protection locked="0"/>
    </xf>
    <xf numFmtId="0" fontId="0" fillId="0" borderId="246" xfId="0" applyFill="1" applyBorder="1" applyAlignment="1" applyProtection="1">
      <alignment vertical="center"/>
      <protection locked="0"/>
    </xf>
    <xf numFmtId="0" fontId="1" fillId="0" borderId="245" xfId="0" applyFont="1" applyFill="1" applyBorder="1" applyAlignment="1" applyProtection="1">
      <alignment vertical="center"/>
      <protection locked="0"/>
    </xf>
    <xf numFmtId="0" fontId="0" fillId="0" borderId="248" xfId="0" applyFont="1" applyBorder="1" applyAlignment="1">
      <alignment horizontal="center" vertical="center" wrapText="1"/>
    </xf>
    <xf numFmtId="0" fontId="7" fillId="0" borderId="103" xfId="0" applyFont="1" applyBorder="1" applyAlignment="1">
      <alignment horizontal="center" vertical="center" wrapText="1"/>
    </xf>
    <xf numFmtId="0" fontId="7" fillId="0" borderId="229" xfId="0" applyFont="1" applyBorder="1" applyAlignment="1">
      <alignment horizontal="center" vertical="center"/>
    </xf>
    <xf numFmtId="49" fontId="0" fillId="0" borderId="0" xfId="0" applyNumberFormat="1">
      <alignment vertical="center"/>
    </xf>
    <xf numFmtId="0" fontId="0" fillId="0" borderId="232" xfId="0" applyFont="1" applyFill="1" applyBorder="1" applyAlignment="1">
      <alignment vertical="center" wrapText="1"/>
    </xf>
    <xf numFmtId="0" fontId="0" fillId="0" borderId="143" xfId="0" applyFill="1" applyBorder="1" applyAlignment="1">
      <alignment horizontal="left" vertical="center" wrapText="1"/>
    </xf>
    <xf numFmtId="0" fontId="0" fillId="0" borderId="251" xfId="0" applyFont="1" applyBorder="1" applyAlignment="1">
      <alignment vertical="center" wrapText="1"/>
    </xf>
    <xf numFmtId="0" fontId="0" fillId="0" borderId="0" xfId="0" applyAlignment="1">
      <alignment horizontal="left" wrapText="1"/>
    </xf>
    <xf numFmtId="0" fontId="0" fillId="0" borderId="208" xfId="0" applyFont="1" applyBorder="1" applyAlignment="1">
      <alignment horizontal="center" vertical="center" wrapText="1"/>
    </xf>
    <xf numFmtId="0" fontId="0" fillId="0" borderId="260" xfId="0" applyFont="1" applyBorder="1" applyAlignment="1">
      <alignment horizontal="center" vertical="center" wrapText="1"/>
    </xf>
    <xf numFmtId="0" fontId="0" fillId="0" borderId="49" xfId="0" applyFont="1" applyFill="1" applyBorder="1" applyAlignment="1">
      <alignment vertical="center" shrinkToFit="1"/>
    </xf>
    <xf numFmtId="0" fontId="0" fillId="0" borderId="61" xfId="0" applyFont="1" applyFill="1" applyBorder="1" applyAlignment="1" applyProtection="1">
      <alignment vertical="center"/>
      <protection locked="0"/>
    </xf>
    <xf numFmtId="0" fontId="0" fillId="0" borderId="57" xfId="0" applyFont="1" applyFill="1" applyBorder="1" applyAlignment="1" applyProtection="1">
      <alignment horizontal="left" vertical="center" wrapText="1"/>
      <protection locked="0"/>
    </xf>
    <xf numFmtId="0" fontId="0" fillId="0" borderId="63" xfId="0" applyFont="1" applyFill="1" applyBorder="1" applyAlignment="1" applyProtection="1">
      <alignment vertical="center"/>
      <protection locked="0"/>
    </xf>
    <xf numFmtId="0" fontId="0" fillId="0" borderId="79" xfId="0" applyFont="1" applyFill="1" applyBorder="1" applyAlignment="1" applyProtection="1">
      <alignment horizontal="left" vertical="center" wrapText="1"/>
      <protection locked="0"/>
    </xf>
    <xf numFmtId="0" fontId="0" fillId="0" borderId="61" xfId="0" applyFont="1" applyFill="1" applyBorder="1" applyAlignment="1" applyProtection="1">
      <alignment vertical="center" shrinkToFit="1"/>
      <protection locked="0"/>
    </xf>
    <xf numFmtId="0" fontId="0" fillId="0" borderId="9" xfId="0" applyFont="1" applyBorder="1" applyAlignment="1">
      <alignment vertical="center" wrapText="1"/>
    </xf>
    <xf numFmtId="0" fontId="0" fillId="0" borderId="7" xfId="0" applyFont="1" applyFill="1" applyBorder="1" applyAlignment="1">
      <alignment horizontal="center" vertical="center" wrapText="1"/>
    </xf>
    <xf numFmtId="0" fontId="0" fillId="0" borderId="0" xfId="0" applyFont="1" applyAlignment="1">
      <alignment horizontal="right" vertical="center"/>
    </xf>
    <xf numFmtId="181" fontId="0" fillId="0" borderId="105" xfId="0" applyNumberFormat="1" applyFill="1" applyBorder="1" applyAlignment="1">
      <alignment horizontal="center" vertical="center"/>
    </xf>
    <xf numFmtId="0" fontId="0" fillId="0" borderId="144" xfId="0" applyFill="1" applyBorder="1" applyAlignment="1">
      <alignment horizontal="center" vertical="center"/>
    </xf>
    <xf numFmtId="187" fontId="0" fillId="4" borderId="233" xfId="0" applyNumberFormat="1" applyFill="1" applyBorder="1" applyAlignment="1">
      <alignment horizontal="center" vertical="center"/>
    </xf>
    <xf numFmtId="0" fontId="0" fillId="0" borderId="0" xfId="0" applyFont="1" applyFill="1" applyBorder="1" applyAlignment="1">
      <alignment horizontal="center" vertical="center" wrapText="1"/>
    </xf>
    <xf numFmtId="0" fontId="0" fillId="0" borderId="204" xfId="0" applyFont="1" applyFill="1" applyBorder="1" applyAlignment="1">
      <alignment horizontal="center" vertical="center" wrapText="1"/>
    </xf>
    <xf numFmtId="0" fontId="0" fillId="0" borderId="240" xfId="0" applyFont="1" applyFill="1" applyBorder="1" applyAlignment="1">
      <alignment horizontal="center" vertical="center" wrapText="1"/>
    </xf>
    <xf numFmtId="180" fontId="0" fillId="0" borderId="141" xfId="0" applyNumberFormat="1" applyFont="1" applyFill="1" applyBorder="1" applyAlignment="1">
      <alignment horizontal="center" vertical="center" wrapText="1"/>
    </xf>
    <xf numFmtId="180" fontId="0" fillId="0" borderId="248" xfId="0" applyNumberFormat="1" applyFont="1" applyFill="1" applyBorder="1" applyAlignment="1">
      <alignment horizontal="center" vertical="center" wrapText="1"/>
    </xf>
    <xf numFmtId="0" fontId="1" fillId="0" borderId="0" xfId="0" applyFont="1" applyBorder="1" applyAlignment="1">
      <alignment horizontal="center" vertical="center" shrinkToFit="1"/>
    </xf>
    <xf numFmtId="0" fontId="0" fillId="0" borderId="0" xfId="0" applyAlignment="1">
      <alignment vertical="center" wrapText="1"/>
    </xf>
    <xf numFmtId="0" fontId="0" fillId="0" borderId="46" xfId="0" applyFont="1" applyFill="1" applyBorder="1" applyAlignment="1">
      <alignment vertical="center"/>
    </xf>
    <xf numFmtId="0" fontId="0" fillId="0" borderId="46" xfId="0" applyFont="1" applyFill="1" applyBorder="1" applyAlignment="1">
      <alignment vertical="center" wrapText="1"/>
    </xf>
    <xf numFmtId="0" fontId="0" fillId="0" borderId="146" xfId="0" applyFont="1" applyFill="1" applyBorder="1" applyAlignment="1">
      <alignment vertical="center" wrapText="1"/>
    </xf>
    <xf numFmtId="0" fontId="0" fillId="0" borderId="116" xfId="0" applyFont="1" applyFill="1" applyBorder="1" applyAlignment="1">
      <alignment horizontal="center" vertical="center" wrapText="1"/>
    </xf>
    <xf numFmtId="0" fontId="0" fillId="0" borderId="112" xfId="0" applyFont="1" applyFill="1" applyBorder="1" applyAlignment="1">
      <alignment horizontal="center" vertical="center" wrapText="1"/>
    </xf>
    <xf numFmtId="0" fontId="0" fillId="0" borderId="269" xfId="0" applyFont="1" applyFill="1" applyBorder="1" applyAlignment="1">
      <alignment horizontal="center" vertical="center" wrapText="1"/>
    </xf>
    <xf numFmtId="0" fontId="0" fillId="0" borderId="201" xfId="0" applyFont="1" applyFill="1" applyBorder="1" applyAlignment="1">
      <alignment horizontal="center" vertical="center" wrapText="1"/>
    </xf>
    <xf numFmtId="185" fontId="0" fillId="0" borderId="249" xfId="0" applyNumberFormat="1" applyFont="1" applyFill="1" applyBorder="1" applyAlignment="1">
      <alignment horizontal="center" vertical="center" wrapText="1"/>
    </xf>
    <xf numFmtId="0" fontId="0" fillId="0" borderId="215" xfId="0" applyFill="1" applyBorder="1" applyAlignment="1">
      <alignment horizontal="center" vertical="center" wrapText="1"/>
    </xf>
    <xf numFmtId="0" fontId="0" fillId="0" borderId="230" xfId="0" applyFill="1" applyBorder="1" applyAlignment="1">
      <alignment horizontal="center" vertical="center" wrapText="1"/>
    </xf>
    <xf numFmtId="178" fontId="0" fillId="0" borderId="230" xfId="0" applyNumberFormat="1" applyFill="1" applyBorder="1" applyAlignment="1">
      <alignment horizontal="center" vertical="center" wrapText="1"/>
    </xf>
    <xf numFmtId="49" fontId="0" fillId="0" borderId="230" xfId="0" applyNumberFormat="1" applyFill="1" applyBorder="1" applyAlignment="1">
      <alignment horizontal="center" vertical="center" wrapText="1"/>
    </xf>
    <xf numFmtId="0" fontId="0" fillId="0" borderId="231" xfId="0" applyFill="1" applyBorder="1" applyAlignment="1">
      <alignment horizontal="center" vertical="center" wrapText="1"/>
    </xf>
    <xf numFmtId="0" fontId="0" fillId="0" borderId="215" xfId="0" applyFont="1" applyFill="1" applyBorder="1" applyAlignment="1">
      <alignment horizontal="center" vertical="center"/>
    </xf>
    <xf numFmtId="0" fontId="0" fillId="0" borderId="230" xfId="0" applyFont="1" applyFill="1" applyBorder="1" applyAlignment="1">
      <alignment horizontal="center" vertical="center"/>
    </xf>
    <xf numFmtId="0" fontId="0" fillId="0" borderId="231" xfId="0" applyFont="1" applyFill="1" applyBorder="1" applyAlignment="1">
      <alignment horizontal="center" vertical="center" shrinkToFit="1"/>
    </xf>
    <xf numFmtId="0" fontId="0" fillId="0" borderId="221" xfId="0" applyFont="1" applyFill="1" applyBorder="1" applyAlignment="1">
      <alignment horizontal="center" vertical="center"/>
    </xf>
    <xf numFmtId="0" fontId="0" fillId="4" borderId="233" xfId="0" applyFont="1" applyFill="1" applyBorder="1" applyAlignment="1">
      <alignment horizontal="center" vertical="center"/>
    </xf>
    <xf numFmtId="0" fontId="0" fillId="4" borderId="249" xfId="0" applyFont="1" applyFill="1" applyBorder="1" applyAlignment="1">
      <alignment horizontal="center" vertical="center"/>
    </xf>
    <xf numFmtId="0" fontId="0" fillId="4" borderId="234" xfId="0" applyFont="1" applyFill="1" applyBorder="1" applyAlignment="1">
      <alignment horizontal="center" vertical="center" shrinkToFit="1"/>
    </xf>
    <xf numFmtId="0" fontId="0" fillId="4" borderId="235" xfId="0" applyFont="1" applyFill="1" applyBorder="1" applyAlignment="1">
      <alignment horizontal="center" vertical="center"/>
    </xf>
    <xf numFmtId="0" fontId="0" fillId="4" borderId="228" xfId="0" applyFont="1" applyFill="1" applyBorder="1" applyAlignment="1">
      <alignment horizontal="center" vertical="center" shrinkToFit="1"/>
    </xf>
    <xf numFmtId="0" fontId="0" fillId="0" borderId="263" xfId="0" applyFill="1" applyBorder="1" applyAlignment="1">
      <alignment horizontal="center" vertical="center"/>
    </xf>
    <xf numFmtId="0" fontId="0" fillId="4" borderId="233" xfId="0" applyFill="1" applyBorder="1" applyAlignment="1">
      <alignment horizontal="center" vertical="center" wrapText="1"/>
    </xf>
    <xf numFmtId="0" fontId="0" fillId="4" borderId="218" xfId="0" applyFill="1" applyBorder="1" applyAlignment="1">
      <alignment horizontal="center" vertical="center" wrapText="1"/>
    </xf>
    <xf numFmtId="0" fontId="0" fillId="4" borderId="225" xfId="0" applyFill="1" applyBorder="1" applyAlignment="1">
      <alignment horizontal="center" vertical="center" wrapText="1"/>
    </xf>
    <xf numFmtId="0" fontId="0" fillId="0" borderId="147" xfId="0" applyBorder="1" applyAlignment="1">
      <alignment horizontal="center" vertical="center" wrapText="1"/>
    </xf>
    <xf numFmtId="0" fontId="0" fillId="0" borderId="62" xfId="0" applyFont="1" applyFill="1" applyBorder="1" applyAlignment="1" applyProtection="1">
      <alignment vertical="center"/>
      <protection locked="0"/>
    </xf>
    <xf numFmtId="0" fontId="0" fillId="0" borderId="49" xfId="0" applyFont="1" applyFill="1" applyBorder="1" applyAlignment="1" applyProtection="1">
      <alignment vertical="center" shrinkToFit="1"/>
      <protection locked="0"/>
    </xf>
    <xf numFmtId="0" fontId="0" fillId="0" borderId="23" xfId="0" applyFont="1" applyFill="1" applyBorder="1" applyAlignment="1" applyProtection="1">
      <alignment vertical="center" shrinkToFit="1"/>
      <protection locked="0"/>
    </xf>
    <xf numFmtId="178" fontId="0" fillId="4" borderId="218" xfId="0" applyNumberFormat="1" applyFill="1" applyBorder="1" applyAlignment="1">
      <alignment horizontal="center" vertical="center" wrapText="1"/>
    </xf>
    <xf numFmtId="193" fontId="0" fillId="0" borderId="160" xfId="0" applyNumberFormat="1" applyFont="1" applyFill="1" applyBorder="1" applyAlignment="1">
      <alignment horizontal="center" vertical="center" wrapText="1"/>
    </xf>
    <xf numFmtId="193" fontId="0" fillId="0" borderId="248" xfId="0" applyNumberFormat="1" applyFont="1" applyFill="1" applyBorder="1" applyAlignment="1">
      <alignment horizontal="center" vertical="center" wrapText="1"/>
    </xf>
    <xf numFmtId="193" fontId="0" fillId="0" borderId="144" xfId="0" applyNumberFormat="1" applyFont="1" applyFill="1" applyBorder="1" applyAlignment="1">
      <alignment horizontal="center" vertical="center" wrapText="1"/>
    </xf>
    <xf numFmtId="0" fontId="0" fillId="0" borderId="270" xfId="0" applyFont="1" applyFill="1" applyBorder="1" applyAlignment="1">
      <alignment vertical="center"/>
    </xf>
    <xf numFmtId="180" fontId="1" fillId="0" borderId="21" xfId="0" applyNumberFormat="1" applyFont="1" applyBorder="1" applyAlignment="1">
      <alignment vertical="center" shrinkToFit="1"/>
    </xf>
    <xf numFmtId="0" fontId="0" fillId="0" borderId="0" xfId="0" applyFill="1" applyBorder="1" applyAlignment="1">
      <alignment horizontal="center" vertical="center" wrapText="1"/>
    </xf>
    <xf numFmtId="0" fontId="0" fillId="0" borderId="274" xfId="0" applyFont="1" applyFill="1" applyBorder="1" applyAlignment="1">
      <alignment horizontal="center" vertical="center" wrapText="1"/>
    </xf>
    <xf numFmtId="0" fontId="0" fillId="0" borderId="275" xfId="0" applyFont="1" applyFill="1" applyBorder="1" applyAlignment="1">
      <alignment horizontal="center" vertical="center" wrapText="1"/>
    </xf>
    <xf numFmtId="0" fontId="0" fillId="0" borderId="207" xfId="0" applyFont="1" applyFill="1" applyBorder="1" applyAlignment="1">
      <alignment horizontal="center" vertical="center" wrapText="1"/>
    </xf>
    <xf numFmtId="0" fontId="29" fillId="0" borderId="0" xfId="0" applyFont="1" applyFill="1" applyBorder="1" applyAlignment="1">
      <alignment vertical="center"/>
    </xf>
    <xf numFmtId="0" fontId="0" fillId="0" borderId="204" xfId="0" applyFill="1" applyBorder="1" applyAlignment="1">
      <alignment horizontal="center" vertical="center" wrapText="1"/>
    </xf>
    <xf numFmtId="0" fontId="0" fillId="0" borderId="278" xfId="0" applyFill="1" applyBorder="1" applyAlignment="1">
      <alignment horizontal="center" vertical="center" wrapText="1"/>
    </xf>
    <xf numFmtId="0" fontId="7" fillId="0" borderId="7" xfId="0" applyFont="1" applyFill="1" applyBorder="1">
      <alignment vertical="center"/>
    </xf>
    <xf numFmtId="0" fontId="7" fillId="0" borderId="182" xfId="0" applyFont="1" applyFill="1" applyBorder="1" applyAlignment="1">
      <alignment vertical="center" shrinkToFit="1"/>
    </xf>
    <xf numFmtId="0" fontId="7" fillId="0" borderId="240" xfId="0" applyFont="1" applyFill="1" applyBorder="1">
      <alignment vertical="center"/>
    </xf>
    <xf numFmtId="0" fontId="7" fillId="0" borderId="182" xfId="0" applyFont="1" applyFill="1" applyBorder="1">
      <alignment vertical="center"/>
    </xf>
    <xf numFmtId="0" fontId="0" fillId="4" borderId="6" xfId="0" applyFill="1" applyBorder="1" applyAlignment="1">
      <alignment horizontal="center" vertical="center" wrapText="1"/>
    </xf>
    <xf numFmtId="0" fontId="1" fillId="4" borderId="37" xfId="0" applyFont="1" applyFill="1" applyBorder="1" applyAlignment="1">
      <alignment horizontal="center" vertical="center"/>
    </xf>
    <xf numFmtId="0" fontId="0" fillId="4" borderId="283" xfId="0" applyFill="1" applyBorder="1" applyAlignment="1">
      <alignment horizontal="center" vertical="center" wrapText="1"/>
    </xf>
    <xf numFmtId="0" fontId="1" fillId="4" borderId="2" xfId="0" applyFont="1" applyFill="1" applyBorder="1" applyAlignment="1">
      <alignment horizontal="center" vertical="center"/>
    </xf>
    <xf numFmtId="0" fontId="0" fillId="0" borderId="0" xfId="0" applyAlignment="1">
      <alignment vertical="center" wrapText="1"/>
    </xf>
    <xf numFmtId="0" fontId="7" fillId="0" borderId="285" xfId="0" applyFont="1" applyFill="1" applyBorder="1">
      <alignment vertical="center"/>
    </xf>
    <xf numFmtId="0" fontId="7" fillId="0" borderId="84" xfId="0" applyFont="1" applyFill="1" applyBorder="1" applyAlignment="1">
      <alignment vertical="center" shrinkToFit="1"/>
    </xf>
    <xf numFmtId="0" fontId="30" fillId="6" borderId="0" xfId="0" applyFont="1" applyFill="1" applyAlignment="1">
      <alignment horizontal="center" vertical="center"/>
    </xf>
    <xf numFmtId="0" fontId="3" fillId="0" borderId="0" xfId="0" applyFont="1" applyAlignment="1"/>
    <xf numFmtId="0" fontId="0" fillId="0" borderId="286" xfId="0" applyBorder="1" applyAlignment="1">
      <alignment horizontal="center" vertical="center"/>
    </xf>
    <xf numFmtId="0" fontId="0" fillId="0" borderId="287" xfId="0" applyBorder="1" applyAlignment="1">
      <alignment horizontal="center" vertical="center"/>
    </xf>
    <xf numFmtId="0" fontId="0" fillId="0" borderId="180" xfId="0" applyBorder="1">
      <alignment vertical="center"/>
    </xf>
    <xf numFmtId="0" fontId="0" fillId="0" borderId="240" xfId="0" applyBorder="1">
      <alignment vertical="center"/>
    </xf>
    <xf numFmtId="0" fontId="0" fillId="0" borderId="33" xfId="0" applyBorder="1">
      <alignment vertical="center"/>
    </xf>
    <xf numFmtId="0" fontId="0" fillId="5" borderId="0" xfId="0" applyFill="1" applyBorder="1" applyAlignment="1">
      <alignment horizontal="left" vertical="center"/>
    </xf>
    <xf numFmtId="0" fontId="0" fillId="5" borderId="0" xfId="0" applyFill="1" applyBorder="1">
      <alignment vertical="center"/>
    </xf>
    <xf numFmtId="0" fontId="0" fillId="5" borderId="33" xfId="0" applyFill="1" applyBorder="1">
      <alignment vertical="center"/>
    </xf>
    <xf numFmtId="0" fontId="0" fillId="0" borderId="36" xfId="0" applyBorder="1">
      <alignment vertical="center"/>
    </xf>
    <xf numFmtId="0" fontId="0" fillId="0" borderId="60" xfId="0" applyBorder="1">
      <alignment vertical="center"/>
    </xf>
    <xf numFmtId="49" fontId="0" fillId="5" borderId="0" xfId="0" applyNumberFormat="1" applyFill="1" applyBorder="1">
      <alignment vertical="center"/>
    </xf>
    <xf numFmtId="195" fontId="0" fillId="5" borderId="0" xfId="0" applyNumberFormat="1" applyFill="1" applyBorder="1" applyAlignment="1">
      <alignment horizontal="left" vertical="center"/>
    </xf>
    <xf numFmtId="20" fontId="0" fillId="5" borderId="0" xfId="0" applyNumberFormat="1" applyFill="1" applyBorder="1" applyAlignment="1">
      <alignment horizontal="center" vertical="center"/>
    </xf>
    <xf numFmtId="20" fontId="0" fillId="5" borderId="33" xfId="0" applyNumberFormat="1" applyFill="1" applyBorder="1" applyAlignment="1">
      <alignment horizontal="center" vertical="center"/>
    </xf>
    <xf numFmtId="0" fontId="0" fillId="0" borderId="147" xfId="0" applyBorder="1" applyAlignment="1">
      <alignment horizontal="center" vertical="center"/>
    </xf>
    <xf numFmtId="0" fontId="27" fillId="0" borderId="143" xfId="0" applyFont="1" applyBorder="1" applyAlignment="1">
      <alignment horizontal="centerContinuous" vertical="center"/>
    </xf>
    <xf numFmtId="0" fontId="0" fillId="7" borderId="137" xfId="0" applyFill="1" applyBorder="1">
      <alignment vertical="center"/>
    </xf>
    <xf numFmtId="187" fontId="0" fillId="5" borderId="0" xfId="0" applyNumberFormat="1" applyFill="1" applyBorder="1" applyAlignment="1">
      <alignment horizontal="center" vertical="center"/>
    </xf>
    <xf numFmtId="187" fontId="0" fillId="5" borderId="33" xfId="0" applyNumberFormat="1" applyFill="1" applyBorder="1" applyAlignment="1">
      <alignment horizontal="center" vertical="center"/>
    </xf>
    <xf numFmtId="0" fontId="0" fillId="0" borderId="33" xfId="0" applyFill="1" applyBorder="1">
      <alignment vertical="center"/>
    </xf>
    <xf numFmtId="0" fontId="0" fillId="0" borderId="8" xfId="0" applyBorder="1" applyAlignment="1">
      <alignment horizontal="center" vertical="center"/>
    </xf>
    <xf numFmtId="0" fontId="0" fillId="0" borderId="0" xfId="0" applyBorder="1" applyAlignment="1">
      <alignment horizontal="center" vertical="center"/>
    </xf>
    <xf numFmtId="20" fontId="0" fillId="0" borderId="33" xfId="0" applyNumberFormat="1" applyFill="1" applyBorder="1" applyAlignment="1">
      <alignment horizontal="center" vertical="center"/>
    </xf>
    <xf numFmtId="197" fontId="0" fillId="0" borderId="105" xfId="0" applyNumberFormat="1" applyFill="1" applyBorder="1" applyAlignment="1">
      <alignment horizontal="left" vertical="center"/>
    </xf>
    <xf numFmtId="0" fontId="0" fillId="0" borderId="105" xfId="0" applyBorder="1">
      <alignment vertical="center"/>
    </xf>
    <xf numFmtId="0" fontId="0" fillId="0" borderId="105" xfId="0" applyFill="1" applyBorder="1">
      <alignment vertical="center"/>
    </xf>
    <xf numFmtId="0" fontId="0" fillId="0" borderId="290" xfId="0" applyBorder="1" applyAlignment="1">
      <alignment horizontal="center" vertical="center"/>
    </xf>
    <xf numFmtId="180" fontId="0" fillId="5" borderId="0" xfId="0" applyNumberFormat="1" applyFill="1" applyBorder="1" applyAlignment="1">
      <alignment horizontal="left" vertical="center"/>
    </xf>
    <xf numFmtId="197" fontId="0" fillId="5" borderId="0" xfId="0" applyNumberFormat="1" applyFill="1" applyBorder="1">
      <alignment vertical="center"/>
    </xf>
    <xf numFmtId="0" fontId="27" fillId="5" borderId="47" xfId="0" applyNumberFormat="1" applyFont="1" applyFill="1" applyBorder="1" applyAlignment="1">
      <alignment horizontal="center" vertical="center"/>
    </xf>
    <xf numFmtId="190" fontId="0" fillId="0" borderId="143" xfId="0" applyNumberFormat="1" applyFont="1" applyFill="1" applyBorder="1" applyAlignment="1">
      <alignment horizontal="center" vertical="center" wrapText="1"/>
    </xf>
    <xf numFmtId="185" fontId="0" fillId="0" borderId="0" xfId="0" applyNumberFormat="1" applyBorder="1" applyAlignment="1">
      <alignment horizontal="center" vertical="center"/>
    </xf>
    <xf numFmtId="188" fontId="0" fillId="0" borderId="0" xfId="0" applyNumberFormat="1" applyBorder="1" applyAlignment="1">
      <alignment horizontal="center" vertical="center"/>
    </xf>
    <xf numFmtId="188" fontId="0" fillId="0" borderId="0" xfId="2" applyNumberFormat="1" applyFont="1" applyBorder="1" applyAlignment="1">
      <alignment horizontal="center" vertical="center"/>
    </xf>
    <xf numFmtId="0" fontId="1" fillId="0" borderId="0" xfId="0" applyFont="1" applyBorder="1">
      <alignment vertical="center"/>
    </xf>
    <xf numFmtId="0" fontId="0" fillId="0" borderId="0" xfId="0" applyFont="1" applyBorder="1">
      <alignment vertical="center"/>
    </xf>
    <xf numFmtId="0" fontId="0" fillId="0" borderId="297" xfId="0" applyFont="1" applyFill="1" applyBorder="1" applyAlignment="1" applyProtection="1">
      <alignment vertical="center" wrapText="1"/>
      <protection locked="0"/>
    </xf>
    <xf numFmtId="0" fontId="0" fillId="0" borderId="247" xfId="0" applyFont="1" applyFill="1" applyBorder="1" applyAlignment="1" applyProtection="1">
      <alignment vertical="center" wrapText="1"/>
      <protection locked="0"/>
    </xf>
    <xf numFmtId="0" fontId="0" fillId="0" borderId="139" xfId="0" applyFont="1" applyFill="1" applyBorder="1" applyAlignment="1" applyProtection="1">
      <alignment vertical="center" wrapText="1"/>
      <protection locked="0"/>
    </xf>
    <xf numFmtId="0" fontId="0" fillId="0" borderId="298" xfId="0" applyFont="1" applyBorder="1" applyAlignment="1">
      <alignment vertical="center" wrapText="1"/>
    </xf>
    <xf numFmtId="0" fontId="0" fillId="0" borderId="299" xfId="0" applyFont="1" applyBorder="1" applyAlignment="1">
      <alignment vertical="center" wrapText="1"/>
    </xf>
    <xf numFmtId="185" fontId="0" fillId="0" borderId="249" xfId="0" applyNumberFormat="1" applyBorder="1" applyAlignment="1">
      <alignment horizontal="center" vertical="center"/>
    </xf>
    <xf numFmtId="185" fontId="0" fillId="0" borderId="143" xfId="0" applyNumberFormat="1" applyBorder="1" applyAlignment="1">
      <alignment horizontal="center" vertical="center"/>
    </xf>
    <xf numFmtId="0" fontId="7" fillId="0" borderId="300" xfId="0" applyFont="1" applyBorder="1" applyAlignment="1">
      <alignment horizontal="center" vertical="center"/>
    </xf>
    <xf numFmtId="0" fontId="0" fillId="0" borderId="138" xfId="0" applyFill="1" applyBorder="1" applyAlignment="1" applyProtection="1">
      <alignment vertical="center"/>
      <protection locked="0"/>
    </xf>
    <xf numFmtId="0" fontId="0" fillId="0" borderId="247" xfId="0" applyFill="1" applyBorder="1" applyAlignment="1" applyProtection="1">
      <alignment vertical="center"/>
      <protection locked="0"/>
    </xf>
    <xf numFmtId="0" fontId="0" fillId="0" borderId="101" xfId="0" applyFill="1" applyBorder="1" applyAlignment="1" applyProtection="1">
      <alignment vertical="center"/>
      <protection locked="0"/>
    </xf>
    <xf numFmtId="0" fontId="0" fillId="0" borderId="100" xfId="0" applyFill="1" applyBorder="1" applyAlignment="1" applyProtection="1">
      <alignment vertical="center"/>
      <protection locked="0"/>
    </xf>
    <xf numFmtId="0" fontId="0" fillId="0" borderId="0" xfId="0" applyFill="1" applyBorder="1" applyAlignment="1" applyProtection="1">
      <alignment horizontal="right" vertical="center"/>
      <protection locked="0"/>
    </xf>
    <xf numFmtId="0" fontId="0" fillId="0" borderId="301" xfId="0" applyFill="1" applyBorder="1" applyAlignment="1" applyProtection="1">
      <alignment horizontal="right" vertical="center"/>
      <protection locked="0"/>
    </xf>
    <xf numFmtId="0" fontId="0" fillId="0" borderId="143" xfId="0" applyNumberFormat="1" applyBorder="1" applyAlignment="1">
      <alignment vertical="center"/>
    </xf>
    <xf numFmtId="185" fontId="0" fillId="0" borderId="234" xfId="0" applyNumberFormat="1" applyFont="1" applyFill="1" applyBorder="1" applyAlignment="1">
      <alignment horizontal="center" vertical="center" wrapText="1"/>
    </xf>
    <xf numFmtId="185" fontId="0" fillId="0" borderId="219" xfId="0" applyNumberFormat="1" applyFont="1" applyFill="1" applyBorder="1" applyAlignment="1">
      <alignment horizontal="center" vertical="center" wrapText="1"/>
    </xf>
    <xf numFmtId="0" fontId="5" fillId="0" borderId="3" xfId="0" applyFont="1" applyFill="1" applyBorder="1" applyAlignment="1">
      <alignment horizontal="left"/>
    </xf>
    <xf numFmtId="0" fontId="0" fillId="0" borderId="302" xfId="0" applyFont="1" applyFill="1" applyBorder="1" applyAlignment="1">
      <alignment horizontal="left" vertical="center" wrapText="1"/>
    </xf>
    <xf numFmtId="0" fontId="9" fillId="0" borderId="303" xfId="0" applyFont="1" applyBorder="1" applyAlignment="1">
      <alignment vertical="center" wrapText="1"/>
    </xf>
    <xf numFmtId="0" fontId="7" fillId="0" borderId="146" xfId="0" applyFont="1" applyBorder="1" applyAlignment="1">
      <alignment horizontal="center" vertical="center" wrapText="1"/>
    </xf>
    <xf numFmtId="186" fontId="0" fillId="0" borderId="231" xfId="0" applyNumberFormat="1" applyFont="1" applyBorder="1" applyAlignment="1">
      <alignment horizontal="center" vertical="center" wrapText="1"/>
    </xf>
    <xf numFmtId="0" fontId="0" fillId="9" borderId="6" xfId="0" applyFill="1" applyBorder="1">
      <alignment vertical="center"/>
    </xf>
    <xf numFmtId="0" fontId="11" fillId="8" borderId="6" xfId="0" applyFont="1" applyFill="1" applyBorder="1" applyAlignment="1">
      <alignment vertical="center" wrapText="1"/>
    </xf>
    <xf numFmtId="0" fontId="11" fillId="9" borderId="6" xfId="0" applyFont="1" applyFill="1" applyBorder="1" applyAlignment="1">
      <alignment vertical="center" wrapText="1"/>
    </xf>
    <xf numFmtId="0" fontId="11" fillId="9" borderId="305" xfId="0" applyFont="1" applyFill="1" applyBorder="1" applyAlignment="1">
      <alignment vertical="center" wrapText="1"/>
    </xf>
    <xf numFmtId="0" fontId="0" fillId="8" borderId="6" xfId="0" applyFill="1" applyBorder="1" applyAlignment="1">
      <alignment vertical="center" wrapText="1"/>
    </xf>
    <xf numFmtId="0" fontId="0" fillId="9" borderId="6" xfId="0" applyFill="1" applyBorder="1" applyAlignment="1">
      <alignment vertical="center" wrapText="1"/>
    </xf>
    <xf numFmtId="0" fontId="11" fillId="0" borderId="6" xfId="0" applyNumberFormat="1" applyFont="1" applyBorder="1" applyAlignment="1">
      <alignment horizontal="right" vertical="center" wrapText="1"/>
    </xf>
    <xf numFmtId="0" fontId="12" fillId="0" borderId="6" xfId="0" applyNumberFormat="1" applyFont="1" applyBorder="1" applyAlignment="1">
      <alignment horizontal="right" vertical="center" wrapText="1" shrinkToFit="1"/>
    </xf>
    <xf numFmtId="0" fontId="11" fillId="0" borderId="6" xfId="0" applyNumberFormat="1" applyFont="1" applyBorder="1" applyAlignment="1">
      <alignment vertical="center" wrapText="1"/>
    </xf>
    <xf numFmtId="0" fontId="13" fillId="0" borderId="6" xfId="0" applyNumberFormat="1" applyFont="1" applyBorder="1" applyAlignment="1">
      <alignment vertical="center" wrapText="1"/>
    </xf>
    <xf numFmtId="0" fontId="12" fillId="0" borderId="6" xfId="0" applyNumberFormat="1" applyFont="1" applyBorder="1" applyAlignment="1">
      <alignment vertical="center" wrapText="1"/>
    </xf>
    <xf numFmtId="0" fontId="13" fillId="0" borderId="47" xfId="0" applyNumberFormat="1" applyFont="1" applyBorder="1" applyAlignment="1">
      <alignment horizontal="right" vertical="center" wrapText="1"/>
    </xf>
    <xf numFmtId="0" fontId="13" fillId="0" borderId="304" xfId="0" applyNumberFormat="1" applyFont="1" applyBorder="1" applyAlignment="1">
      <alignment horizontal="center" vertical="center" wrapText="1"/>
    </xf>
    <xf numFmtId="0" fontId="13" fillId="0" borderId="6" xfId="0" applyNumberFormat="1" applyFont="1" applyBorder="1" applyAlignment="1">
      <alignment horizontal="center" vertical="center" wrapText="1"/>
    </xf>
    <xf numFmtId="0" fontId="11" fillId="0" borderId="6" xfId="0" applyNumberFormat="1" applyFont="1" applyBorder="1" applyAlignment="1">
      <alignment horizontal="center" vertical="center" wrapText="1"/>
    </xf>
    <xf numFmtId="0" fontId="12" fillId="0" borderId="6" xfId="0" applyNumberFormat="1" applyFont="1" applyBorder="1" applyAlignment="1">
      <alignment horizontal="center" vertical="center" wrapText="1"/>
    </xf>
    <xf numFmtId="0" fontId="11" fillId="0" borderId="305" xfId="0" applyNumberFormat="1" applyFont="1" applyBorder="1" applyAlignment="1">
      <alignment vertical="center" wrapText="1"/>
    </xf>
    <xf numFmtId="0" fontId="0" fillId="0" borderId="304" xfId="0" applyNumberFormat="1" applyBorder="1" applyAlignment="1">
      <alignment horizontal="center" vertical="center" wrapText="1"/>
    </xf>
    <xf numFmtId="0" fontId="0" fillId="0" borderId="6" xfId="0" applyNumberFormat="1" applyBorder="1" applyAlignment="1">
      <alignment horizontal="center" vertical="center" wrapText="1"/>
    </xf>
    <xf numFmtId="0" fontId="9" fillId="0" borderId="6" xfId="0" applyNumberFormat="1" applyFont="1" applyBorder="1" applyAlignment="1">
      <alignment horizontal="left" vertical="center" wrapText="1"/>
    </xf>
    <xf numFmtId="0" fontId="9" fillId="0" borderId="6" xfId="0" applyNumberFormat="1" applyFont="1" applyBorder="1" applyAlignment="1">
      <alignment vertical="center" wrapText="1"/>
    </xf>
    <xf numFmtId="0" fontId="0" fillId="0" borderId="6" xfId="0" applyNumberFormat="1" applyBorder="1" applyAlignment="1">
      <alignment horizontal="left" vertical="center" wrapText="1"/>
    </xf>
    <xf numFmtId="0" fontId="0" fillId="0" borderId="6" xfId="0" applyNumberFormat="1" applyBorder="1" applyAlignment="1">
      <alignment vertical="center" wrapText="1"/>
    </xf>
    <xf numFmtId="0" fontId="0" fillId="0" borderId="6" xfId="0" applyNumberFormat="1" applyBorder="1">
      <alignment vertical="center"/>
    </xf>
    <xf numFmtId="0" fontId="0" fillId="0" borderId="305" xfId="0" applyNumberFormat="1" applyBorder="1">
      <alignment vertical="center"/>
    </xf>
    <xf numFmtId="0" fontId="0" fillId="0" borderId="304" xfId="0" applyNumberFormat="1" applyBorder="1">
      <alignment vertical="center"/>
    </xf>
    <xf numFmtId="0" fontId="0" fillId="0" borderId="198" xfId="0" applyNumberFormat="1" applyBorder="1">
      <alignment vertical="center"/>
    </xf>
    <xf numFmtId="0" fontId="0" fillId="0" borderId="47" xfId="0" applyNumberFormat="1" applyBorder="1">
      <alignment vertical="center"/>
    </xf>
    <xf numFmtId="0" fontId="0" fillId="0" borderId="0" xfId="0" applyNumberFormat="1">
      <alignment vertical="center"/>
    </xf>
    <xf numFmtId="0" fontId="0" fillId="9" borderId="305" xfId="0" applyFill="1" applyBorder="1">
      <alignment vertical="center"/>
    </xf>
    <xf numFmtId="0" fontId="0" fillId="9" borderId="304" xfId="0" applyFill="1" applyBorder="1">
      <alignment vertical="center"/>
    </xf>
    <xf numFmtId="0" fontId="0" fillId="8" borderId="304" xfId="0" applyFill="1" applyBorder="1" applyAlignment="1">
      <alignment vertical="center" wrapText="1"/>
    </xf>
    <xf numFmtId="0" fontId="0" fillId="0" borderId="0" xfId="0" applyFont="1" applyBorder="1" applyAlignment="1">
      <alignment horizontal="center" vertical="center" wrapText="1"/>
    </xf>
    <xf numFmtId="0" fontId="0" fillId="4" borderId="308" xfId="0" applyFont="1" applyFill="1" applyBorder="1" applyAlignment="1">
      <alignment horizontal="center" vertical="center"/>
    </xf>
    <xf numFmtId="0" fontId="0" fillId="0" borderId="0" xfId="0" applyFont="1" applyAlignment="1">
      <alignment horizontal="right" vertical="center"/>
    </xf>
    <xf numFmtId="0" fontId="0" fillId="8" borderId="47" xfId="0" applyFill="1" applyBorder="1" applyAlignment="1">
      <alignment horizontal="center" vertical="center" wrapText="1"/>
    </xf>
    <xf numFmtId="0" fontId="0" fillId="8" borderId="305" xfId="0" applyFill="1" applyBorder="1" applyAlignment="1">
      <alignment horizontal="center" vertical="center" wrapText="1"/>
    </xf>
    <xf numFmtId="0" fontId="0" fillId="0" borderId="0" xfId="0" applyBorder="1" applyAlignment="1">
      <alignment horizontal="right" vertical="center"/>
    </xf>
    <xf numFmtId="0" fontId="7" fillId="0" borderId="309" xfId="0" applyFont="1" applyBorder="1" applyAlignment="1">
      <alignment horizontal="center" vertical="center" wrapText="1"/>
    </xf>
    <xf numFmtId="0" fontId="0" fillId="0" borderId="310" xfId="0" applyBorder="1" applyAlignment="1">
      <alignment horizontal="center" vertical="center" wrapText="1"/>
    </xf>
    <xf numFmtId="0" fontId="1" fillId="0" borderId="312" xfId="0" applyFont="1" applyBorder="1" applyAlignment="1">
      <alignment vertical="center" shrinkToFit="1"/>
    </xf>
    <xf numFmtId="180" fontId="1" fillId="0" borderId="0" xfId="0" applyNumberFormat="1" applyFont="1" applyAlignment="1">
      <alignment horizontal="center" vertical="center"/>
    </xf>
    <xf numFmtId="0" fontId="0" fillId="0" borderId="215" xfId="0" applyBorder="1" applyAlignment="1">
      <alignment horizontal="center" vertical="center"/>
    </xf>
    <xf numFmtId="0" fontId="23" fillId="0" borderId="231" xfId="3" applyFill="1" applyBorder="1" applyAlignment="1">
      <alignment horizontal="center" vertical="center" shrinkToFit="1"/>
    </xf>
    <xf numFmtId="0" fontId="23" fillId="0" borderId="248" xfId="3" applyFill="1" applyBorder="1" applyAlignment="1">
      <alignment horizontal="center" vertical="center"/>
    </xf>
    <xf numFmtId="189" fontId="0" fillId="0" borderId="143" xfId="0" applyNumberFormat="1" applyBorder="1" applyAlignment="1">
      <alignment horizontal="center" vertical="center" shrinkToFit="1"/>
    </xf>
    <xf numFmtId="0" fontId="0" fillId="0" borderId="315" xfId="0" applyBorder="1" applyAlignment="1">
      <alignment vertical="center" wrapText="1"/>
    </xf>
    <xf numFmtId="0" fontId="0" fillId="0" borderId="50" xfId="0" applyFont="1" applyFill="1" applyBorder="1" applyAlignment="1" applyProtection="1">
      <alignment vertical="center" shrinkToFit="1"/>
      <protection locked="0"/>
    </xf>
    <xf numFmtId="0" fontId="0" fillId="0" borderId="285" xfId="0" applyBorder="1" applyAlignment="1">
      <alignment horizontal="center" vertical="center" wrapText="1"/>
    </xf>
    <xf numFmtId="0" fontId="0" fillId="0" borderId="144" xfId="0" applyBorder="1" applyAlignment="1">
      <alignment horizontal="left" vertical="center" wrapText="1"/>
    </xf>
    <xf numFmtId="0" fontId="0" fillId="0" borderId="143" xfId="0" applyBorder="1" applyAlignment="1">
      <alignment horizontal="center" vertical="center"/>
    </xf>
    <xf numFmtId="0" fontId="0" fillId="0" borderId="47" xfId="0" applyNumberFormat="1" applyBorder="1" applyAlignment="1">
      <alignment vertical="center" wrapText="1"/>
    </xf>
    <xf numFmtId="0" fontId="7" fillId="0" borderId="316" xfId="0" applyFont="1" applyFill="1" applyBorder="1">
      <alignment vertical="center"/>
    </xf>
    <xf numFmtId="0" fontId="7" fillId="0" borderId="319" xfId="0" applyFont="1" applyFill="1" applyBorder="1">
      <alignment vertical="center"/>
    </xf>
    <xf numFmtId="0" fontId="1" fillId="0" borderId="319" xfId="0" applyFont="1" applyFill="1" applyBorder="1" applyAlignment="1">
      <alignment horizontal="center" vertical="center"/>
    </xf>
    <xf numFmtId="0" fontId="0" fillId="0" borderId="72" xfId="0" applyBorder="1" applyAlignment="1">
      <alignment vertical="center" shrinkToFit="1"/>
    </xf>
    <xf numFmtId="0" fontId="0" fillId="0" borderId="70" xfId="0" applyBorder="1" applyAlignment="1">
      <alignment vertical="center" shrinkToFit="1"/>
    </xf>
    <xf numFmtId="0" fontId="0" fillId="0" borderId="71" xfId="0" applyBorder="1" applyAlignment="1">
      <alignment vertical="center" shrinkToFit="1"/>
    </xf>
    <xf numFmtId="0" fontId="1" fillId="0" borderId="198" xfId="0" applyFont="1" applyFill="1" applyBorder="1" applyAlignment="1" applyProtection="1">
      <alignment horizontal="center" vertical="center" shrinkToFit="1"/>
      <protection locked="0"/>
    </xf>
    <xf numFmtId="200" fontId="1" fillId="0" borderId="96" xfId="0" applyNumberFormat="1" applyFont="1" applyFill="1" applyBorder="1" applyAlignment="1" applyProtection="1">
      <alignment vertical="center" shrinkToFit="1"/>
      <protection locked="0"/>
    </xf>
    <xf numFmtId="180" fontId="0" fillId="0" borderId="249" xfId="0" applyNumberFormat="1" applyFont="1" applyBorder="1" applyAlignment="1">
      <alignment horizontal="center" vertical="center" wrapText="1"/>
    </xf>
    <xf numFmtId="0" fontId="0" fillId="0" borderId="0" xfId="0" applyAlignment="1">
      <alignment horizontal="right" vertical="center"/>
    </xf>
    <xf numFmtId="0" fontId="7" fillId="0" borderId="318" xfId="0" applyFont="1" applyFill="1" applyBorder="1">
      <alignment vertical="center"/>
    </xf>
    <xf numFmtId="0" fontId="0" fillId="0" borderId="317" xfId="0" applyFont="1" applyFill="1" applyBorder="1" applyAlignment="1">
      <alignment horizontal="center" vertical="center"/>
    </xf>
    <xf numFmtId="0" fontId="7" fillId="0" borderId="317" xfId="0" applyFont="1" applyFill="1" applyBorder="1">
      <alignment vertical="center"/>
    </xf>
    <xf numFmtId="179" fontId="0" fillId="0" borderId="2" xfId="0" applyNumberFormat="1" applyFont="1" applyFill="1" applyBorder="1" applyAlignment="1">
      <alignment horizontal="center" vertical="center" wrapText="1"/>
    </xf>
    <xf numFmtId="0" fontId="7" fillId="0" borderId="209" xfId="0" applyFont="1" applyBorder="1" applyAlignment="1">
      <alignment horizontal="left" vertical="center" wrapText="1"/>
    </xf>
    <xf numFmtId="55" fontId="0" fillId="0" borderId="25" xfId="0" applyNumberFormat="1" applyFont="1" applyFill="1" applyBorder="1" applyAlignment="1">
      <alignment vertical="center" shrinkToFit="1"/>
    </xf>
    <xf numFmtId="55" fontId="0" fillId="0" borderId="137" xfId="0" applyNumberFormat="1" applyFont="1" applyFill="1" applyBorder="1" applyAlignment="1">
      <alignment vertical="center" shrinkToFit="1"/>
    </xf>
    <xf numFmtId="55" fontId="0" fillId="0" borderId="48" xfId="0" applyNumberFormat="1" applyFont="1" applyFill="1" applyBorder="1" applyAlignment="1" applyProtection="1">
      <alignment vertical="center" shrinkToFit="1"/>
      <protection locked="0"/>
    </xf>
    <xf numFmtId="200" fontId="0" fillId="0" borderId="96" xfId="0" applyNumberFormat="1" applyFont="1" applyFill="1" applyBorder="1" applyAlignment="1" applyProtection="1">
      <alignment vertical="center" shrinkToFit="1"/>
      <protection locked="0"/>
    </xf>
    <xf numFmtId="0" fontId="8" fillId="3" borderId="37" xfId="0" applyFont="1" applyFill="1" applyBorder="1" applyAlignment="1">
      <alignment horizontal="left" vertical="center" wrapText="1"/>
    </xf>
    <xf numFmtId="0" fontId="8" fillId="3" borderId="315" xfId="0" applyFont="1" applyFill="1" applyBorder="1" applyAlignment="1">
      <alignment horizontal="left" vertical="center" wrapText="1"/>
    </xf>
    <xf numFmtId="0" fontId="1" fillId="0" borderId="58" xfId="0" applyFont="1" applyFill="1" applyBorder="1" applyAlignment="1" applyProtection="1">
      <alignment horizontal="center" vertical="center" shrinkToFit="1"/>
      <protection locked="0"/>
    </xf>
    <xf numFmtId="0" fontId="1" fillId="0" borderId="284" xfId="0" applyFont="1" applyFill="1" applyBorder="1" applyAlignment="1" applyProtection="1">
      <alignment horizontal="center" vertical="center" shrinkToFit="1"/>
      <protection locked="0"/>
    </xf>
    <xf numFmtId="0" fontId="1" fillId="0" borderId="47" xfId="0" applyFont="1" applyFill="1" applyBorder="1" applyAlignment="1" applyProtection="1">
      <alignment horizontal="center" vertical="center" shrinkToFit="1"/>
      <protection locked="0"/>
    </xf>
    <xf numFmtId="0" fontId="1" fillId="0" borderId="311" xfId="0" applyFont="1" applyFill="1" applyBorder="1" applyAlignment="1" applyProtection="1">
      <alignment horizontal="center" vertical="center" shrinkToFit="1"/>
      <protection locked="0"/>
    </xf>
    <xf numFmtId="194" fontId="0" fillId="0" borderId="242" xfId="0" applyNumberFormat="1" applyFont="1" applyFill="1" applyBorder="1" applyAlignment="1" applyProtection="1">
      <alignment horizontal="center" vertical="center" shrinkToFit="1"/>
      <protection locked="0"/>
    </xf>
    <xf numFmtId="194" fontId="1" fillId="0" borderId="6" xfId="0" applyNumberFormat="1" applyFont="1" applyFill="1" applyBorder="1" applyAlignment="1" applyProtection="1">
      <alignment horizontal="center" vertical="center" shrinkToFit="1"/>
      <protection locked="0"/>
    </xf>
    <xf numFmtId="0" fontId="0" fillId="0" borderId="248" xfId="0" applyBorder="1" applyAlignment="1">
      <alignment horizontal="center" vertical="center"/>
    </xf>
    <xf numFmtId="55" fontId="0" fillId="0" borderId="49" xfId="0" applyNumberFormat="1" applyFont="1" applyFill="1" applyBorder="1" applyAlignment="1" applyProtection="1">
      <alignment vertical="center" shrinkToFit="1"/>
      <protection locked="0"/>
    </xf>
    <xf numFmtId="0" fontId="1" fillId="0" borderId="83" xfId="0" applyFont="1" applyFill="1" applyBorder="1" applyAlignment="1" applyProtection="1">
      <alignment horizontal="center" vertical="center" shrinkToFit="1"/>
      <protection locked="0"/>
    </xf>
    <xf numFmtId="0" fontId="1" fillId="0" borderId="84" xfId="0" applyFont="1" applyFill="1" applyBorder="1" applyAlignment="1" applyProtection="1">
      <alignment horizontal="center" vertical="center" shrinkToFit="1"/>
      <protection locked="0"/>
    </xf>
    <xf numFmtId="0" fontId="1" fillId="0" borderId="85" xfId="0" applyFont="1" applyFill="1" applyBorder="1" applyAlignment="1" applyProtection="1">
      <alignment horizontal="center" vertical="center" shrinkToFit="1"/>
      <protection locked="0"/>
    </xf>
    <xf numFmtId="189" fontId="0" fillId="0" borderId="237" xfId="0" applyNumberFormat="1" applyFont="1" applyFill="1" applyBorder="1" applyAlignment="1">
      <alignment horizontal="center" vertical="center" shrinkToFit="1"/>
    </xf>
    <xf numFmtId="0" fontId="27" fillId="0" borderId="182" xfId="0" applyFont="1" applyFill="1" applyBorder="1" applyAlignment="1">
      <alignment horizontal="center" vertical="center"/>
    </xf>
    <xf numFmtId="0" fontId="0" fillId="9" borderId="182" xfId="0" applyFill="1" applyBorder="1" applyAlignment="1">
      <alignment horizontal="center" vertical="center"/>
    </xf>
    <xf numFmtId="0" fontId="0" fillId="9" borderId="6" xfId="0" applyFont="1" applyFill="1" applyBorder="1" applyAlignment="1">
      <alignment vertical="center" wrapText="1"/>
    </xf>
    <xf numFmtId="0" fontId="0" fillId="9" borderId="6" xfId="0" applyFont="1" applyFill="1" applyBorder="1" applyAlignment="1">
      <alignment horizontal="center" vertical="center" wrapText="1"/>
    </xf>
    <xf numFmtId="0" fontId="0" fillId="9" borderId="6" xfId="0" applyFont="1" applyFill="1" applyBorder="1" applyAlignment="1">
      <alignment horizontal="center" vertical="center"/>
    </xf>
    <xf numFmtId="0" fontId="7" fillId="0" borderId="6" xfId="0" applyNumberFormat="1" applyFont="1" applyBorder="1" applyAlignment="1">
      <alignment horizontal="center" vertical="center" wrapText="1"/>
    </xf>
    <xf numFmtId="0" fontId="0" fillId="0" borderId="6" xfId="0" applyNumberFormat="1" applyFont="1" applyBorder="1" applyAlignment="1">
      <alignment horizontal="center" vertical="center" wrapText="1"/>
    </xf>
    <xf numFmtId="0" fontId="0" fillId="0" borderId="320" xfId="0" applyFont="1" applyFill="1" applyBorder="1" applyAlignment="1">
      <alignment horizontal="left" vertical="center" wrapText="1"/>
    </xf>
    <xf numFmtId="0" fontId="0" fillId="0" borderId="323" xfId="0" applyFont="1" applyFill="1" applyBorder="1" applyAlignment="1">
      <alignment horizontal="left" vertical="center" wrapText="1"/>
    </xf>
    <xf numFmtId="0" fontId="0" fillId="0" borderId="322" xfId="0" applyFont="1" applyFill="1" applyBorder="1" applyAlignment="1">
      <alignment horizontal="left" vertical="center" wrapText="1"/>
    </xf>
    <xf numFmtId="0" fontId="0" fillId="0" borderId="7" xfId="0" applyFont="1" applyFill="1" applyBorder="1" applyAlignment="1">
      <alignment horizontal="center" vertical="center" wrapText="1"/>
    </xf>
    <xf numFmtId="180" fontId="0" fillId="0" borderId="160" xfId="0" applyNumberFormat="1" applyFont="1" applyFill="1" applyBorder="1" applyAlignment="1">
      <alignment horizontal="center" vertical="center" wrapText="1"/>
    </xf>
    <xf numFmtId="20" fontId="0" fillId="0" borderId="160" xfId="0" applyNumberFormat="1" applyFont="1" applyFill="1" applyBorder="1" applyAlignment="1">
      <alignment horizontal="center" vertical="center" wrapText="1"/>
    </xf>
    <xf numFmtId="20" fontId="0" fillId="0" borderId="143" xfId="0" applyNumberFormat="1" applyFont="1" applyFill="1" applyBorder="1" applyAlignment="1">
      <alignment horizontal="center" vertical="center" wrapText="1"/>
    </xf>
    <xf numFmtId="0" fontId="0" fillId="8" borderId="6" xfId="0" applyFont="1" applyFill="1" applyBorder="1" applyAlignment="1">
      <alignment vertical="center" wrapText="1"/>
    </xf>
    <xf numFmtId="20" fontId="9" fillId="0" borderId="6" xfId="0" applyNumberFormat="1" applyFont="1" applyBorder="1" applyAlignment="1">
      <alignment vertical="center" wrapText="1"/>
    </xf>
    <xf numFmtId="0" fontId="0" fillId="0" borderId="6" xfId="0" applyNumberFormat="1" applyFont="1" applyBorder="1" applyAlignment="1">
      <alignment vertical="center" wrapText="1"/>
    </xf>
    <xf numFmtId="0" fontId="0" fillId="9" borderId="305" xfId="0" applyFont="1" applyFill="1" applyBorder="1" applyAlignment="1">
      <alignment horizontal="center" vertical="center"/>
    </xf>
    <xf numFmtId="0" fontId="0" fillId="0" borderId="305" xfId="0" applyNumberFormat="1" applyFont="1" applyBorder="1" applyAlignment="1">
      <alignment vertical="center" wrapText="1"/>
    </xf>
    <xf numFmtId="0" fontId="0" fillId="0" borderId="36" xfId="0" applyFill="1" applyBorder="1" applyAlignment="1">
      <alignment horizontal="center" vertical="center" wrapText="1"/>
    </xf>
    <xf numFmtId="0" fontId="0" fillId="0" borderId="90" xfId="0" applyFill="1" applyBorder="1" applyAlignment="1">
      <alignment horizontal="center" vertical="center" wrapText="1"/>
    </xf>
    <xf numFmtId="0" fontId="0" fillId="0" borderId="29" xfId="0" applyFill="1" applyBorder="1" applyAlignment="1">
      <alignment horizontal="center" vertical="center" wrapText="1"/>
    </xf>
    <xf numFmtId="0" fontId="0" fillId="0" borderId="156" xfId="0" applyFill="1" applyBorder="1" applyAlignment="1">
      <alignment horizontal="center" vertical="center" wrapText="1"/>
    </xf>
    <xf numFmtId="0" fontId="0" fillId="0" borderId="80"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164" xfId="0" applyFill="1" applyBorder="1" applyAlignment="1">
      <alignment horizontal="center" vertical="center" wrapText="1"/>
    </xf>
    <xf numFmtId="0" fontId="0" fillId="0" borderId="224" xfId="0" applyFill="1" applyBorder="1" applyAlignment="1">
      <alignment horizontal="center" vertical="center"/>
    </xf>
    <xf numFmtId="0" fontId="0" fillId="0" borderId="247" xfId="0" applyFill="1" applyBorder="1" applyAlignment="1">
      <alignment horizontal="center" vertical="center"/>
    </xf>
    <xf numFmtId="0" fontId="0" fillId="0" borderId="265" xfId="0" applyFill="1" applyBorder="1" applyAlignment="1">
      <alignment horizontal="center" vertical="center" shrinkToFit="1"/>
    </xf>
    <xf numFmtId="0" fontId="0" fillId="0" borderId="178" xfId="0" applyFill="1" applyBorder="1" applyAlignment="1">
      <alignment horizontal="center" vertical="center" shrinkToFit="1"/>
    </xf>
    <xf numFmtId="0" fontId="4" fillId="0" borderId="0" xfId="0" applyFont="1" applyFill="1" applyAlignment="1">
      <alignment horizontal="center" vertical="center"/>
    </xf>
    <xf numFmtId="0" fontId="0" fillId="0" borderId="80" xfId="0" applyFill="1" applyBorder="1" applyAlignment="1">
      <alignment horizontal="center" vertical="center"/>
    </xf>
    <xf numFmtId="0" fontId="0" fillId="0" borderId="42" xfId="0" applyFill="1" applyBorder="1" applyAlignment="1">
      <alignment horizontal="center" vertical="center"/>
    </xf>
    <xf numFmtId="0" fontId="0" fillId="0" borderId="41" xfId="0" applyFill="1" applyBorder="1" applyAlignment="1">
      <alignment horizontal="center" vertical="center"/>
    </xf>
    <xf numFmtId="0" fontId="0" fillId="0" borderId="264" xfId="0" applyFill="1" applyBorder="1" applyAlignment="1">
      <alignment horizontal="center" vertical="center"/>
    </xf>
    <xf numFmtId="0" fontId="0" fillId="0" borderId="157" xfId="0" applyFill="1" applyBorder="1" applyAlignment="1">
      <alignment horizontal="center" vertical="center" wrapText="1"/>
    </xf>
    <xf numFmtId="0" fontId="0" fillId="0" borderId="0" xfId="0" applyFill="1" applyBorder="1" applyAlignment="1">
      <alignment horizontal="center" vertical="center" wrapText="1"/>
    </xf>
    <xf numFmtId="0" fontId="0" fillId="0" borderId="41" xfId="0" applyFill="1" applyBorder="1" applyAlignment="1">
      <alignment horizontal="center" vertical="center" wrapText="1"/>
    </xf>
    <xf numFmtId="0" fontId="0" fillId="0" borderId="176" xfId="0" applyFill="1" applyBorder="1" applyAlignment="1">
      <alignment horizontal="center" vertical="center" wrapText="1"/>
    </xf>
    <xf numFmtId="0" fontId="0" fillId="0" borderId="25" xfId="0" applyFont="1" applyFill="1" applyBorder="1" applyAlignment="1">
      <alignment horizontal="center" vertical="center"/>
    </xf>
    <xf numFmtId="0" fontId="0" fillId="0" borderId="171" xfId="0" applyFont="1" applyFill="1" applyBorder="1" applyAlignment="1">
      <alignment horizontal="center" vertical="center"/>
    </xf>
    <xf numFmtId="0" fontId="0" fillId="0" borderId="31" xfId="0" applyFill="1" applyBorder="1" applyAlignment="1">
      <alignment horizontal="center" vertical="center" wrapText="1"/>
    </xf>
    <xf numFmtId="0" fontId="0" fillId="0" borderId="32" xfId="0" applyFill="1" applyBorder="1" applyAlignment="1">
      <alignment horizontal="center" vertical="center" wrapText="1"/>
    </xf>
    <xf numFmtId="0" fontId="0" fillId="0" borderId="95" xfId="0" applyFill="1" applyBorder="1" applyAlignment="1">
      <alignment horizontal="center" vertical="center" wrapText="1"/>
    </xf>
    <xf numFmtId="0" fontId="0" fillId="0" borderId="166" xfId="0" applyFill="1" applyBorder="1" applyAlignment="1">
      <alignment horizontal="center" vertical="center" wrapText="1"/>
    </xf>
    <xf numFmtId="0" fontId="0" fillId="0" borderId="25" xfId="0" applyFont="1" applyFill="1" applyBorder="1" applyAlignment="1">
      <alignment horizontal="center" vertical="center" wrapText="1"/>
    </xf>
    <xf numFmtId="0" fontId="0" fillId="0" borderId="170" xfId="0" applyFont="1" applyFill="1" applyBorder="1" applyAlignment="1">
      <alignment horizontal="center" vertical="center" wrapText="1"/>
    </xf>
    <xf numFmtId="0" fontId="0" fillId="0" borderId="171" xfId="0" applyFont="1" applyFill="1" applyBorder="1" applyAlignment="1">
      <alignment horizontal="center" vertical="center" wrapText="1"/>
    </xf>
    <xf numFmtId="0" fontId="0" fillId="0" borderId="250" xfId="0" applyFont="1" applyFill="1" applyBorder="1" applyAlignment="1">
      <alignment horizontal="center" vertical="center" wrapText="1"/>
    </xf>
    <xf numFmtId="0" fontId="0" fillId="0" borderId="321"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67" xfId="0" applyFont="1" applyFill="1" applyBorder="1" applyAlignment="1">
      <alignment horizontal="center" vertical="center"/>
    </xf>
    <xf numFmtId="0" fontId="0" fillId="0" borderId="39" xfId="0" applyFill="1" applyBorder="1" applyAlignment="1">
      <alignment horizontal="center" vertical="center"/>
    </xf>
    <xf numFmtId="0" fontId="0" fillId="0" borderId="211" xfId="0" applyFill="1" applyBorder="1" applyAlignment="1">
      <alignment horizontal="center" vertical="center"/>
    </xf>
    <xf numFmtId="0" fontId="0" fillId="0" borderId="212" xfId="0" applyFill="1" applyBorder="1" applyAlignment="1">
      <alignment horizontal="center" vertical="center"/>
    </xf>
    <xf numFmtId="0" fontId="0" fillId="0" borderId="66" xfId="0" applyFill="1" applyBorder="1" applyAlignment="1">
      <alignment horizontal="center" vertical="center"/>
    </xf>
    <xf numFmtId="0" fontId="0" fillId="0" borderId="45" xfId="0" applyFill="1" applyBorder="1" applyAlignment="1">
      <alignment horizontal="center" vertical="center"/>
    </xf>
    <xf numFmtId="0" fontId="7" fillId="0" borderId="0" xfId="0" applyFont="1" applyFill="1" applyBorder="1" applyAlignment="1">
      <alignment horizontal="left" wrapText="1"/>
    </xf>
    <xf numFmtId="0" fontId="0" fillId="0" borderId="154" xfId="0" applyFont="1" applyFill="1" applyBorder="1" applyAlignment="1">
      <alignment horizontal="center" vertical="center" wrapText="1"/>
    </xf>
    <xf numFmtId="0" fontId="0" fillId="0" borderId="145" xfId="0" applyFont="1" applyFill="1" applyBorder="1" applyAlignment="1">
      <alignment horizontal="center" vertical="center" wrapText="1"/>
    </xf>
    <xf numFmtId="0" fontId="0" fillId="0" borderId="172" xfId="0" applyFont="1" applyFill="1" applyBorder="1" applyAlignment="1">
      <alignment horizontal="center" vertical="center" wrapText="1"/>
    </xf>
    <xf numFmtId="0" fontId="0" fillId="0" borderId="173" xfId="0" applyFont="1" applyFill="1" applyBorder="1" applyAlignment="1">
      <alignment horizontal="center" vertical="center" wrapText="1"/>
    </xf>
    <xf numFmtId="0" fontId="0" fillId="0" borderId="174" xfId="0" applyFont="1" applyFill="1" applyBorder="1" applyAlignment="1">
      <alignment horizontal="center" vertical="center" wrapText="1"/>
    </xf>
    <xf numFmtId="0" fontId="0" fillId="0" borderId="153" xfId="0" applyFill="1" applyBorder="1" applyAlignment="1">
      <alignment horizontal="center" vertical="center" wrapText="1"/>
    </xf>
    <xf numFmtId="0" fontId="0" fillId="0" borderId="152" xfId="0" applyFill="1" applyBorder="1" applyAlignment="1">
      <alignment horizontal="center" vertical="center" wrapText="1"/>
    </xf>
    <xf numFmtId="178" fontId="0" fillId="0" borderId="162" xfId="0" applyNumberFormat="1" applyFill="1" applyBorder="1" applyAlignment="1">
      <alignment horizontal="center" vertical="center" wrapText="1"/>
    </xf>
    <xf numFmtId="178" fontId="0" fillId="0" borderId="152" xfId="0" applyNumberFormat="1" applyFill="1" applyBorder="1" applyAlignment="1">
      <alignment horizontal="center" vertical="center" wrapText="1"/>
    </xf>
    <xf numFmtId="178" fontId="0" fillId="0" borderId="163" xfId="0" applyNumberFormat="1" applyFill="1" applyBorder="1" applyAlignment="1">
      <alignment horizontal="center" vertical="center" wrapText="1"/>
    </xf>
    <xf numFmtId="0" fontId="0" fillId="0" borderId="10" xfId="0" applyFill="1" applyBorder="1" applyAlignment="1">
      <alignment horizontal="center" vertical="center" wrapText="1"/>
    </xf>
    <xf numFmtId="49" fontId="0" fillId="0" borderId="89" xfId="0" applyNumberFormat="1" applyFill="1" applyBorder="1" applyAlignment="1">
      <alignment horizontal="center" vertical="center" wrapText="1"/>
    </xf>
    <xf numFmtId="49" fontId="0" fillId="0" borderId="0" xfId="0" applyNumberFormat="1" applyFill="1" applyBorder="1" applyAlignment="1">
      <alignment horizontal="center" vertical="center" wrapText="1"/>
    </xf>
    <xf numFmtId="49" fontId="0" fillId="0" borderId="90" xfId="0" applyNumberFormat="1" applyFill="1" applyBorder="1" applyAlignment="1">
      <alignment horizontal="center" vertical="center" wrapText="1"/>
    </xf>
    <xf numFmtId="0" fontId="0" fillId="0" borderId="206" xfId="0" applyFill="1" applyBorder="1" applyAlignment="1">
      <alignment horizontal="center" vertical="center" wrapText="1"/>
    </xf>
    <xf numFmtId="0" fontId="0" fillId="0" borderId="155" xfId="0" applyFill="1" applyBorder="1" applyAlignment="1">
      <alignment horizontal="center" vertical="center"/>
    </xf>
    <xf numFmtId="0" fontId="0" fillId="0" borderId="10" xfId="0" applyFill="1" applyBorder="1" applyAlignment="1">
      <alignment horizontal="center" vertical="center"/>
    </xf>
    <xf numFmtId="0" fontId="0" fillId="0" borderId="156" xfId="0" applyFill="1" applyBorder="1" applyAlignment="1">
      <alignment horizontal="center" vertical="center"/>
    </xf>
    <xf numFmtId="0" fontId="0" fillId="0" borderId="185" xfId="0" applyFont="1" applyFill="1" applyBorder="1" applyAlignment="1">
      <alignment horizontal="center" vertical="center"/>
    </xf>
    <xf numFmtId="0" fontId="0" fillId="0" borderId="184" xfId="0" applyFont="1" applyFill="1" applyBorder="1" applyAlignment="1">
      <alignment horizontal="center" vertical="center"/>
    </xf>
    <xf numFmtId="0" fontId="7" fillId="0" borderId="86" xfId="0" applyNumberFormat="1" applyFont="1" applyFill="1" applyBorder="1" applyAlignment="1">
      <alignment horizontal="center" vertical="center"/>
    </xf>
    <xf numFmtId="0" fontId="7" fillId="0" borderId="87" xfId="0" applyNumberFormat="1" applyFont="1" applyFill="1" applyBorder="1" applyAlignment="1">
      <alignment horizontal="center" vertical="center"/>
    </xf>
    <xf numFmtId="0" fontId="7" fillId="0" borderId="88" xfId="0" applyNumberFormat="1" applyFont="1" applyFill="1" applyBorder="1" applyAlignment="1">
      <alignment horizontal="center" vertical="center"/>
    </xf>
    <xf numFmtId="182" fontId="7" fillId="0" borderId="155" xfId="0" applyNumberFormat="1" applyFont="1" applyFill="1" applyBorder="1" applyAlignment="1">
      <alignment horizontal="center" vertical="center"/>
    </xf>
    <xf numFmtId="182" fontId="7" fillId="0" borderId="204" xfId="0" applyNumberFormat="1" applyFont="1" applyFill="1" applyBorder="1" applyAlignment="1">
      <alignment horizontal="center" vertical="center"/>
    </xf>
    <xf numFmtId="182" fontId="7" fillId="0" borderId="206" xfId="0" applyNumberFormat="1" applyFont="1" applyFill="1" applyBorder="1" applyAlignment="1">
      <alignment horizontal="center" vertical="center"/>
    </xf>
    <xf numFmtId="199" fontId="7" fillId="0" borderId="272" xfId="0" applyNumberFormat="1" applyFont="1" applyFill="1" applyBorder="1" applyAlignment="1">
      <alignment horizontal="center" vertical="center"/>
    </xf>
    <xf numFmtId="199" fontId="7" fillId="0" borderId="266" xfId="0" applyNumberFormat="1" applyFont="1" applyFill="1" applyBorder="1" applyAlignment="1">
      <alignment horizontal="center" vertical="center"/>
    </xf>
    <xf numFmtId="199" fontId="7" fillId="0" borderId="273" xfId="0" applyNumberFormat="1" applyFont="1" applyFill="1" applyBorder="1" applyAlignment="1">
      <alignment horizontal="center" vertical="center"/>
    </xf>
    <xf numFmtId="0" fontId="0" fillId="0" borderId="179" xfId="0" applyFill="1" applyBorder="1" applyAlignment="1">
      <alignment horizontal="center" vertical="center" wrapText="1"/>
    </xf>
    <xf numFmtId="0" fontId="0" fillId="0" borderId="169" xfId="0" applyFill="1" applyBorder="1" applyAlignment="1">
      <alignment horizontal="center" vertical="center" wrapText="1"/>
    </xf>
    <xf numFmtId="191" fontId="7" fillId="0" borderId="155" xfId="0" applyNumberFormat="1" applyFont="1" applyFill="1" applyBorder="1" applyAlignment="1">
      <alignment horizontal="center" vertical="center"/>
    </xf>
    <xf numFmtId="191" fontId="7" fillId="0" borderId="10" xfId="0" applyNumberFormat="1" applyFont="1" applyFill="1" applyBorder="1" applyAlignment="1">
      <alignment horizontal="center" vertical="center"/>
    </xf>
    <xf numFmtId="191" fontId="7" fillId="0" borderId="156" xfId="0" applyNumberFormat="1" applyFont="1" applyFill="1" applyBorder="1" applyAlignment="1">
      <alignment horizontal="center" vertical="center"/>
    </xf>
    <xf numFmtId="181" fontId="0" fillId="0" borderId="91" xfId="0" applyNumberFormat="1" applyFill="1" applyBorder="1" applyAlignment="1">
      <alignment horizontal="center" vertical="center"/>
    </xf>
    <xf numFmtId="181" fontId="0" fillId="0" borderId="92" xfId="0" applyNumberFormat="1" applyFill="1" applyBorder="1" applyAlignment="1">
      <alignment horizontal="center" vertical="center"/>
    </xf>
    <xf numFmtId="181" fontId="0" fillId="0" borderId="93" xfId="0" applyNumberFormat="1" applyFill="1" applyBorder="1" applyAlignment="1">
      <alignment horizontal="center" vertical="center"/>
    </xf>
    <xf numFmtId="0" fontId="0" fillId="0" borderId="154" xfId="0" applyFill="1" applyBorder="1" applyAlignment="1">
      <alignment horizontal="center" vertical="center" shrinkToFit="1"/>
    </xf>
    <xf numFmtId="0" fontId="0" fillId="0" borderId="145" xfId="0" applyFill="1" applyBorder="1" applyAlignment="1">
      <alignment horizontal="center" vertical="center" shrinkToFit="1"/>
    </xf>
    <xf numFmtId="183" fontId="0" fillId="0" borderId="104" xfId="0" applyNumberFormat="1" applyFill="1" applyBorder="1" applyAlignment="1">
      <alignment horizontal="center" vertical="center"/>
    </xf>
    <xf numFmtId="183" fontId="0" fillId="0" borderId="105" xfId="0" applyNumberFormat="1" applyFill="1" applyBorder="1" applyAlignment="1">
      <alignment horizontal="center" vertical="center"/>
    </xf>
    <xf numFmtId="183" fontId="0" fillId="0" borderId="106" xfId="0" applyNumberFormat="1" applyFill="1" applyBorder="1" applyAlignment="1">
      <alignment horizontal="center" vertical="center"/>
    </xf>
    <xf numFmtId="0" fontId="0" fillId="0" borderId="204" xfId="0" applyFill="1" applyBorder="1" applyAlignment="1">
      <alignment horizontal="center" vertical="center"/>
    </xf>
    <xf numFmtId="0" fontId="0" fillId="0" borderId="206" xfId="0" applyFill="1" applyBorder="1" applyAlignment="1">
      <alignment horizontal="center" vertical="center"/>
    </xf>
    <xf numFmtId="0" fontId="0" fillId="0" borderId="180"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73" xfId="0" applyFill="1" applyBorder="1" applyAlignment="1">
      <alignment horizontal="center" vertical="center" wrapText="1"/>
    </xf>
    <xf numFmtId="0" fontId="0" fillId="0" borderId="64" xfId="0" applyFill="1" applyBorder="1" applyAlignment="1">
      <alignment horizontal="center" vertical="center" wrapText="1"/>
    </xf>
    <xf numFmtId="0" fontId="0" fillId="0" borderId="28" xfId="0" applyFill="1" applyBorder="1" applyAlignment="1">
      <alignment horizontal="center" vertical="center"/>
    </xf>
    <xf numFmtId="0" fontId="0" fillId="0" borderId="11" xfId="0" applyFill="1" applyBorder="1" applyAlignment="1">
      <alignment horizontal="center" vertical="center"/>
    </xf>
    <xf numFmtId="184" fontId="7" fillId="0" borderId="86" xfId="0" applyNumberFormat="1" applyFont="1" applyFill="1" applyBorder="1" applyAlignment="1">
      <alignment horizontal="center" vertical="center"/>
    </xf>
    <xf numFmtId="184" fontId="7" fillId="0" borderId="87" xfId="0" applyNumberFormat="1" applyFont="1" applyFill="1" applyBorder="1" applyAlignment="1">
      <alignment horizontal="center" vertical="center"/>
    </xf>
    <xf numFmtId="184" fontId="7" fillId="0" borderId="88" xfId="0" applyNumberFormat="1" applyFont="1" applyFill="1" applyBorder="1" applyAlignment="1">
      <alignment horizontal="center" vertical="center"/>
    </xf>
    <xf numFmtId="0" fontId="0" fillId="4" borderId="178" xfId="0" applyFont="1" applyFill="1" applyBorder="1" applyAlignment="1">
      <alignment horizontal="center" vertical="center"/>
    </xf>
    <xf numFmtId="0" fontId="0" fillId="4" borderId="187" xfId="0" applyFont="1" applyFill="1" applyBorder="1" applyAlignment="1">
      <alignment horizontal="center" vertical="center"/>
    </xf>
    <xf numFmtId="0" fontId="0" fillId="4" borderId="188" xfId="0" applyFont="1" applyFill="1" applyBorder="1" applyAlignment="1">
      <alignment horizontal="center" vertical="center"/>
    </xf>
    <xf numFmtId="182" fontId="7" fillId="4" borderId="261" xfId="0" applyNumberFormat="1" applyFont="1" applyFill="1" applyBorder="1" applyAlignment="1">
      <alignment horizontal="center" vertical="center"/>
    </xf>
    <xf numFmtId="182" fontId="7" fillId="4" borderId="204" xfId="0" applyNumberFormat="1" applyFont="1" applyFill="1" applyBorder="1" applyAlignment="1">
      <alignment horizontal="center" vertical="center"/>
    </xf>
    <xf numFmtId="182" fontId="7" fillId="4" borderId="262" xfId="0" applyNumberFormat="1" applyFont="1" applyFill="1" applyBorder="1" applyAlignment="1">
      <alignment horizontal="center" vertical="center"/>
    </xf>
    <xf numFmtId="0" fontId="0" fillId="0" borderId="180"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73" xfId="0" applyFont="1" applyFill="1" applyBorder="1" applyAlignment="1">
      <alignment horizontal="center" vertical="center" wrapText="1"/>
    </xf>
    <xf numFmtId="182" fontId="7" fillId="4" borderId="232" xfId="0" applyNumberFormat="1" applyFont="1" applyFill="1" applyBorder="1" applyAlignment="1">
      <alignment horizontal="center" vertical="center"/>
    </xf>
    <xf numFmtId="182" fontId="7" fillId="4" borderId="168" xfId="0" applyNumberFormat="1" applyFont="1" applyFill="1" applyBorder="1" applyAlignment="1">
      <alignment horizontal="center" vertical="center"/>
    </xf>
    <xf numFmtId="182" fontId="7" fillId="4" borderId="271" xfId="0" applyNumberFormat="1" applyFont="1" applyFill="1" applyBorder="1" applyAlignment="1">
      <alignment horizontal="center" vertical="center"/>
    </xf>
    <xf numFmtId="0" fontId="7" fillId="4" borderId="267" xfId="0" applyFont="1" applyFill="1" applyBorder="1" applyAlignment="1">
      <alignment horizontal="center" vertical="center" wrapText="1"/>
    </xf>
    <xf numFmtId="0" fontId="7" fillId="4" borderId="266" xfId="0" applyFont="1" applyFill="1" applyBorder="1" applyAlignment="1">
      <alignment horizontal="center" vertical="center" wrapText="1"/>
    </xf>
    <xf numFmtId="0" fontId="7" fillId="4" borderId="268" xfId="0" applyFont="1" applyFill="1" applyBorder="1" applyAlignment="1">
      <alignment horizontal="center" vertical="center" wrapText="1"/>
    </xf>
    <xf numFmtId="0" fontId="0" fillId="0" borderId="73" xfId="0" applyFont="1" applyFill="1" applyBorder="1" applyAlignment="1">
      <alignment horizontal="center" vertical="center"/>
    </xf>
    <xf numFmtId="0" fontId="0" fillId="0" borderId="181" xfId="0" applyFont="1" applyFill="1" applyBorder="1" applyAlignment="1">
      <alignment horizontal="center" vertical="center"/>
    </xf>
    <xf numFmtId="184" fontId="7" fillId="4" borderId="178" xfId="0" applyNumberFormat="1" applyFont="1" applyFill="1" applyBorder="1" applyAlignment="1">
      <alignment horizontal="center" vertical="center" wrapText="1"/>
    </xf>
    <xf numFmtId="184" fontId="7" fillId="4" borderId="187" xfId="0" applyNumberFormat="1" applyFont="1" applyFill="1" applyBorder="1" applyAlignment="1">
      <alignment horizontal="center" vertical="center" wrapText="1"/>
    </xf>
    <xf numFmtId="184" fontId="7" fillId="4" borderId="188" xfId="0" applyNumberFormat="1" applyFont="1" applyFill="1" applyBorder="1" applyAlignment="1">
      <alignment horizontal="center" vertical="center" wrapText="1"/>
    </xf>
    <xf numFmtId="0" fontId="7" fillId="4" borderId="261" xfId="0" applyFont="1" applyFill="1" applyBorder="1" applyAlignment="1">
      <alignment horizontal="center" vertical="center" wrapText="1"/>
    </xf>
    <xf numFmtId="0" fontId="7" fillId="4" borderId="204" xfId="0" applyFont="1" applyFill="1" applyBorder="1" applyAlignment="1">
      <alignment horizontal="center" vertical="center" wrapText="1"/>
    </xf>
    <xf numFmtId="0" fontId="7" fillId="4" borderId="262" xfId="0" applyFont="1" applyFill="1" applyBorder="1" applyAlignment="1">
      <alignment horizontal="center" vertical="center" wrapText="1"/>
    </xf>
    <xf numFmtId="0" fontId="7" fillId="4" borderId="261" xfId="0" applyFont="1" applyFill="1" applyBorder="1" applyAlignment="1">
      <alignment horizontal="center" vertical="center"/>
    </xf>
    <xf numFmtId="0" fontId="7" fillId="4" borderId="204" xfId="0" applyFont="1" applyFill="1" applyBorder="1" applyAlignment="1">
      <alignment horizontal="center" vertical="center"/>
    </xf>
    <xf numFmtId="0" fontId="7" fillId="4" borderId="262" xfId="0" applyFont="1" applyFill="1" applyBorder="1" applyAlignment="1">
      <alignment horizontal="center" vertical="center"/>
    </xf>
    <xf numFmtId="0" fontId="0" fillId="0" borderId="181" xfId="0" applyFill="1" applyBorder="1" applyAlignment="1">
      <alignment horizontal="center" vertical="center"/>
    </xf>
    <xf numFmtId="0" fontId="0" fillId="0" borderId="182" xfId="0" applyFill="1" applyBorder="1" applyAlignment="1">
      <alignment horizontal="center" vertical="center"/>
    </xf>
    <xf numFmtId="0" fontId="0" fillId="0" borderId="29" xfId="0" applyFill="1" applyBorder="1" applyAlignment="1">
      <alignment horizontal="center" vertical="center"/>
    </xf>
    <xf numFmtId="184" fontId="7" fillId="0" borderId="155" xfId="0" applyNumberFormat="1" applyFont="1" applyFill="1" applyBorder="1" applyAlignment="1">
      <alignment horizontal="center" vertical="center"/>
    </xf>
    <xf numFmtId="184" fontId="7" fillId="0" borderId="10" xfId="0" applyNumberFormat="1" applyFont="1" applyFill="1" applyBorder="1" applyAlignment="1">
      <alignment horizontal="center" vertical="center"/>
    </xf>
    <xf numFmtId="184" fontId="7" fillId="0" borderId="156" xfId="0" applyNumberFormat="1" applyFont="1" applyFill="1" applyBorder="1" applyAlignment="1">
      <alignment horizontal="center" vertical="center"/>
    </xf>
    <xf numFmtId="0" fontId="0" fillId="0" borderId="161" xfId="0" applyFill="1" applyBorder="1" applyAlignment="1">
      <alignment horizontal="center" vertical="center"/>
    </xf>
    <xf numFmtId="0" fontId="0" fillId="0" borderId="168" xfId="0" applyFill="1" applyBorder="1" applyAlignment="1">
      <alignment horizontal="center" vertical="center"/>
    </xf>
    <xf numFmtId="184" fontId="7" fillId="0" borderId="89" xfId="0" applyNumberFormat="1" applyFont="1" applyFill="1" applyBorder="1" applyAlignment="1">
      <alignment horizontal="center" vertical="center"/>
    </xf>
    <xf numFmtId="184" fontId="7" fillId="0" borderId="0" xfId="0" applyNumberFormat="1" applyFont="1" applyFill="1" applyBorder="1" applyAlignment="1">
      <alignment horizontal="center" vertical="center"/>
    </xf>
    <xf numFmtId="184" fontId="7" fillId="0" borderId="90" xfId="0" applyNumberFormat="1" applyFont="1" applyFill="1" applyBorder="1" applyAlignment="1">
      <alignment horizontal="center" vertical="center"/>
    </xf>
    <xf numFmtId="0" fontId="0" fillId="0" borderId="180" xfId="0" applyFont="1" applyBorder="1" applyAlignment="1">
      <alignment horizontal="center" vertical="center" wrapText="1"/>
    </xf>
    <xf numFmtId="0" fontId="0" fillId="0" borderId="41" xfId="0" applyFont="1" applyBorder="1" applyAlignment="1">
      <alignment horizontal="center" vertical="center" wrapText="1"/>
    </xf>
    <xf numFmtId="0" fontId="0" fillId="0" borderId="252" xfId="0" applyFont="1" applyBorder="1" applyAlignment="1">
      <alignment horizontal="center" vertical="center" wrapText="1"/>
    </xf>
    <xf numFmtId="0" fontId="0" fillId="0" borderId="253" xfId="0" applyFont="1" applyBorder="1" applyAlignment="1">
      <alignment horizontal="center" vertical="center" wrapText="1"/>
    </xf>
    <xf numFmtId="0" fontId="0" fillId="0" borderId="120" xfId="0" applyFont="1" applyBorder="1" applyAlignment="1">
      <alignment horizontal="center" vertical="center" wrapText="1"/>
    </xf>
    <xf numFmtId="0" fontId="0" fillId="0" borderId="258" xfId="0" applyFont="1" applyBorder="1" applyAlignment="1">
      <alignment horizontal="center" vertical="center" wrapText="1"/>
    </xf>
    <xf numFmtId="0" fontId="0" fillId="0" borderId="259" xfId="0" applyFont="1" applyBorder="1" applyAlignment="1">
      <alignment horizontal="center" vertical="center" wrapText="1"/>
    </xf>
    <xf numFmtId="0" fontId="0" fillId="0" borderId="126" xfId="0" applyFont="1" applyBorder="1" applyAlignment="1">
      <alignment horizontal="center" vertical="center" wrapText="1"/>
    </xf>
    <xf numFmtId="0" fontId="0" fillId="0" borderId="255" xfId="0" applyFont="1" applyBorder="1" applyAlignment="1">
      <alignment horizontal="center" vertical="center" wrapText="1"/>
    </xf>
    <xf numFmtId="0" fontId="0" fillId="0" borderId="256" xfId="0" applyFont="1" applyBorder="1" applyAlignment="1">
      <alignment horizontal="center" vertical="center" wrapText="1"/>
    </xf>
    <xf numFmtId="0" fontId="0" fillId="0" borderId="257" xfId="0" applyFont="1" applyBorder="1" applyAlignment="1">
      <alignment horizontal="center" vertical="center" wrapText="1"/>
    </xf>
    <xf numFmtId="192" fontId="0" fillId="0" borderId="254" xfId="0" applyNumberFormat="1" applyFont="1" applyBorder="1" applyAlignment="1">
      <alignment horizontal="center" vertical="center" wrapText="1"/>
    </xf>
    <xf numFmtId="192" fontId="0" fillId="0" borderId="243" xfId="0" applyNumberFormat="1" applyFont="1" applyBorder="1" applyAlignment="1">
      <alignment horizontal="center" vertical="center" wrapText="1"/>
    </xf>
    <xf numFmtId="192" fontId="0" fillId="0" borderId="100" xfId="0" applyNumberFormat="1" applyFont="1" applyBorder="1" applyAlignment="1">
      <alignment horizontal="center" vertical="center" wrapText="1"/>
    </xf>
    <xf numFmtId="0" fontId="0" fillId="0" borderId="80" xfId="0" applyFont="1" applyBorder="1" applyAlignment="1">
      <alignment horizontal="center" vertical="center" wrapText="1"/>
    </xf>
    <xf numFmtId="0" fontId="0" fillId="0" borderId="73" xfId="0" applyFont="1" applyBorder="1" applyAlignment="1">
      <alignment horizontal="center" vertical="center" wrapText="1"/>
    </xf>
    <xf numFmtId="0" fontId="0" fillId="0" borderId="181" xfId="0" applyFill="1" applyBorder="1" applyAlignment="1">
      <alignment horizontal="center" vertical="center" wrapText="1"/>
    </xf>
    <xf numFmtId="0" fontId="0" fillId="0" borderId="197" xfId="0" applyFill="1" applyBorder="1" applyAlignment="1">
      <alignment horizontal="center" vertical="center" wrapText="1"/>
    </xf>
    <xf numFmtId="0" fontId="7" fillId="0" borderId="194" xfId="0" applyFont="1" applyFill="1" applyBorder="1" applyAlignment="1">
      <alignment horizontal="center" vertical="center" wrapText="1"/>
    </xf>
    <xf numFmtId="0" fontId="7" fillId="0" borderId="195" xfId="0" applyFont="1" applyFill="1" applyBorder="1" applyAlignment="1">
      <alignment horizontal="center" vertical="center" wrapText="1"/>
    </xf>
    <xf numFmtId="0" fontId="7" fillId="0" borderId="196" xfId="0" applyFont="1" applyFill="1" applyBorder="1" applyAlignment="1">
      <alignment horizontal="center" vertical="center" wrapText="1"/>
    </xf>
    <xf numFmtId="0" fontId="0" fillId="4" borderId="58" xfId="0" applyFill="1" applyBorder="1" applyAlignment="1">
      <alignment horizontal="center" vertical="center" wrapText="1"/>
    </xf>
    <xf numFmtId="0" fontId="0" fillId="4" borderId="199" xfId="0" applyFill="1" applyBorder="1" applyAlignment="1">
      <alignment horizontal="center" vertical="center" wrapText="1"/>
    </xf>
    <xf numFmtId="0" fontId="0" fillId="4" borderId="200" xfId="0" applyFill="1" applyBorder="1" applyAlignment="1">
      <alignment horizontal="center" vertical="center" wrapText="1"/>
    </xf>
    <xf numFmtId="0" fontId="7" fillId="0" borderId="31" xfId="0" applyFont="1" applyFill="1" applyBorder="1" applyAlignment="1">
      <alignment horizontal="center" vertical="center" wrapText="1"/>
    </xf>
    <xf numFmtId="0" fontId="7" fillId="0" borderId="32" xfId="0" applyFont="1" applyFill="1" applyBorder="1" applyAlignment="1">
      <alignment horizontal="center" vertical="center" wrapText="1"/>
    </xf>
    <xf numFmtId="0" fontId="7" fillId="4" borderId="38" xfId="0" applyFont="1" applyFill="1" applyBorder="1" applyAlignment="1" applyProtection="1">
      <alignment horizontal="left" vertical="center" wrapText="1"/>
      <protection locked="0"/>
    </xf>
    <xf numFmtId="0" fontId="7" fillId="4" borderId="32" xfId="0" applyFont="1" applyFill="1" applyBorder="1" applyAlignment="1" applyProtection="1">
      <alignment horizontal="left" vertical="center" wrapText="1"/>
      <protection locked="0"/>
    </xf>
    <xf numFmtId="0" fontId="7" fillId="4" borderId="81" xfId="0" applyFont="1" applyFill="1" applyBorder="1" applyAlignment="1" applyProtection="1">
      <alignment horizontal="left" vertical="center" wrapText="1"/>
      <protection locked="0"/>
    </xf>
    <xf numFmtId="0" fontId="7" fillId="0" borderId="104" xfId="0" applyFont="1" applyFill="1" applyBorder="1" applyAlignment="1">
      <alignment horizontal="center" vertical="center"/>
    </xf>
    <xf numFmtId="0" fontId="7" fillId="0" borderId="105" xfId="0" applyFont="1" applyFill="1" applyBorder="1" applyAlignment="1">
      <alignment horizontal="center" vertical="center"/>
    </xf>
    <xf numFmtId="0" fontId="7" fillId="0" borderId="106" xfId="0" applyFont="1" applyFill="1" applyBorder="1" applyAlignment="1">
      <alignment horizontal="center" vertical="center"/>
    </xf>
    <xf numFmtId="0" fontId="0" fillId="0" borderId="181" xfId="0" applyFont="1" applyFill="1" applyBorder="1" applyAlignment="1">
      <alignment horizontal="center" vertical="center" wrapText="1"/>
    </xf>
    <xf numFmtId="0" fontId="0" fillId="0" borderId="197" xfId="0" applyFont="1" applyFill="1" applyBorder="1" applyAlignment="1">
      <alignment horizontal="center" vertical="center" wrapText="1"/>
    </xf>
    <xf numFmtId="0" fontId="7" fillId="4" borderId="276" xfId="0" applyNumberFormat="1" applyFont="1" applyFill="1" applyBorder="1" applyAlignment="1">
      <alignment horizontal="center" vertical="center"/>
    </xf>
    <xf numFmtId="0" fontId="7" fillId="4" borderId="87" xfId="0" applyNumberFormat="1" applyFont="1" applyFill="1" applyBorder="1" applyAlignment="1">
      <alignment horizontal="center" vertical="center"/>
    </xf>
    <xf numFmtId="0" fontId="7" fillId="4" borderId="277" xfId="0" applyNumberFormat="1" applyFont="1" applyFill="1" applyBorder="1" applyAlignment="1">
      <alignment horizontal="center" vertical="center"/>
    </xf>
    <xf numFmtId="0" fontId="0" fillId="0" borderId="193" xfId="0" applyFont="1" applyFill="1" applyBorder="1" applyAlignment="1">
      <alignment horizontal="center" vertical="center" wrapText="1"/>
    </xf>
    <xf numFmtId="0" fontId="0" fillId="0" borderId="127" xfId="0" applyFont="1" applyFill="1" applyBorder="1" applyAlignment="1">
      <alignment horizontal="center" vertical="center"/>
    </xf>
    <xf numFmtId="0" fontId="0" fillId="0" borderId="35" xfId="0" applyFont="1" applyFill="1" applyBorder="1" applyAlignment="1">
      <alignment horizontal="center" vertical="center"/>
    </xf>
    <xf numFmtId="0" fontId="0" fillId="0" borderId="193" xfId="0" applyFill="1" applyBorder="1" applyAlignment="1">
      <alignment horizontal="center" vertical="center" wrapText="1"/>
    </xf>
    <xf numFmtId="0" fontId="0" fillId="0" borderId="35" xfId="0" applyFill="1" applyBorder="1" applyAlignment="1">
      <alignment horizontal="center" vertical="center" wrapText="1"/>
    </xf>
    <xf numFmtId="0" fontId="7" fillId="0" borderId="14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50" xfId="0" applyFont="1" applyFill="1" applyBorder="1" applyAlignment="1">
      <alignment horizontal="center" vertical="center" wrapText="1"/>
    </xf>
    <xf numFmtId="0" fontId="7" fillId="0" borderId="167" xfId="0" applyFont="1" applyFill="1" applyBorder="1" applyAlignment="1">
      <alignment horizontal="center" vertical="center" wrapText="1"/>
    </xf>
    <xf numFmtId="0" fontId="7" fillId="0" borderId="168" xfId="0" applyFont="1" applyFill="1" applyBorder="1" applyAlignment="1">
      <alignment horizontal="center" vertical="center" wrapText="1"/>
    </xf>
    <xf numFmtId="0" fontId="7" fillId="0" borderId="175" xfId="0" applyFont="1" applyFill="1" applyBorder="1" applyAlignment="1">
      <alignment horizontal="center" vertical="center" wrapText="1"/>
    </xf>
    <xf numFmtId="0" fontId="7" fillId="0" borderId="189" xfId="0" applyFont="1" applyFill="1" applyBorder="1" applyAlignment="1">
      <alignment horizontal="center" vertical="center"/>
    </xf>
    <xf numFmtId="0" fontId="7" fillId="0" borderId="190" xfId="0" applyFont="1" applyFill="1" applyBorder="1" applyAlignment="1">
      <alignment horizontal="center" vertical="center"/>
    </xf>
    <xf numFmtId="0" fontId="7" fillId="0" borderId="187" xfId="0" applyFont="1" applyFill="1" applyBorder="1" applyAlignment="1">
      <alignment horizontal="center" vertical="center"/>
    </xf>
    <xf numFmtId="0" fontId="7" fillId="0" borderId="191" xfId="0" applyFont="1" applyFill="1" applyBorder="1" applyAlignment="1">
      <alignment horizontal="center" vertical="center"/>
    </xf>
    <xf numFmtId="0" fontId="7" fillId="0" borderId="155" xfId="0" applyFont="1" applyFill="1" applyBorder="1" applyAlignment="1">
      <alignment horizontal="center" vertical="center"/>
    </xf>
    <xf numFmtId="0" fontId="7" fillId="0" borderId="204" xfId="0" applyFont="1" applyFill="1" applyBorder="1" applyAlignment="1">
      <alignment horizontal="center" vertical="center"/>
    </xf>
    <xf numFmtId="0" fontId="7" fillId="0" borderId="206" xfId="0" applyFont="1" applyFill="1" applyBorder="1" applyAlignment="1">
      <alignment horizontal="center" vertical="center"/>
    </xf>
    <xf numFmtId="0" fontId="7" fillId="0" borderId="91" xfId="0" applyFont="1" applyFill="1" applyBorder="1" applyAlignment="1">
      <alignment horizontal="center" vertical="center"/>
    </xf>
    <xf numFmtId="0" fontId="7" fillId="0" borderId="92" xfId="0" applyFont="1" applyFill="1" applyBorder="1" applyAlignment="1">
      <alignment horizontal="center" vertical="center"/>
    </xf>
    <xf numFmtId="0" fontId="7" fillId="0" borderId="93" xfId="0" applyFont="1" applyFill="1" applyBorder="1" applyAlignment="1">
      <alignment horizontal="center" vertical="center"/>
    </xf>
    <xf numFmtId="0" fontId="0" fillId="0" borderId="182" xfId="0" applyFill="1" applyBorder="1" applyAlignment="1">
      <alignment horizontal="center" vertical="center" wrapText="1"/>
    </xf>
    <xf numFmtId="0" fontId="7" fillId="0" borderId="151" xfId="0" applyFont="1" applyFill="1" applyBorder="1" applyAlignment="1">
      <alignment horizontal="center" vertical="center" wrapText="1"/>
    </xf>
    <xf numFmtId="0" fontId="7" fillId="0" borderId="108" xfId="0" applyFont="1" applyFill="1" applyBorder="1" applyAlignment="1">
      <alignment horizontal="center" vertical="center" wrapText="1"/>
    </xf>
    <xf numFmtId="0" fontId="7" fillId="0" borderId="142" xfId="0" applyFont="1" applyFill="1" applyBorder="1" applyAlignment="1">
      <alignment horizontal="center" vertical="center" wrapText="1"/>
    </xf>
    <xf numFmtId="0" fontId="0" fillId="0" borderId="187" xfId="0" applyFill="1" applyBorder="1" applyAlignment="1">
      <alignment horizontal="center" vertical="center" wrapText="1"/>
    </xf>
    <xf numFmtId="178" fontId="0" fillId="4" borderId="178" xfId="0" applyNumberFormat="1" applyFill="1" applyBorder="1" applyAlignment="1">
      <alignment horizontal="center" vertical="center" wrapText="1"/>
    </xf>
    <xf numFmtId="178" fontId="0" fillId="4" borderId="187" xfId="0" applyNumberFormat="1" applyFill="1" applyBorder="1" applyAlignment="1">
      <alignment horizontal="center" vertical="center" wrapText="1"/>
    </xf>
    <xf numFmtId="178" fontId="0" fillId="4" borderId="188" xfId="0" applyNumberFormat="1" applyFill="1" applyBorder="1" applyAlignment="1">
      <alignment horizontal="center" vertical="center" wrapText="1"/>
    </xf>
    <xf numFmtId="0" fontId="0" fillId="4" borderId="280" xfId="0" applyFont="1" applyFill="1" applyBorder="1" applyAlignment="1">
      <alignment horizontal="center" vertical="center" wrapText="1"/>
    </xf>
    <xf numFmtId="0" fontId="0" fillId="4" borderId="145" xfId="0" applyFont="1" applyFill="1" applyBorder="1" applyAlignment="1">
      <alignment horizontal="center" vertical="center" wrapText="1"/>
    </xf>
    <xf numFmtId="0" fontId="0" fillId="4" borderId="279" xfId="0" applyFont="1" applyFill="1" applyBorder="1" applyAlignment="1">
      <alignment horizontal="center" vertical="center" wrapText="1"/>
    </xf>
    <xf numFmtId="0" fontId="7" fillId="4" borderId="8" xfId="0" applyNumberFormat="1" applyFont="1" applyFill="1" applyBorder="1" applyAlignment="1">
      <alignment horizontal="center" vertical="center"/>
    </xf>
    <xf numFmtId="0" fontId="7" fillId="4" borderId="0" xfId="0" applyNumberFormat="1" applyFont="1" applyFill="1" applyBorder="1" applyAlignment="1">
      <alignment horizontal="center" vertical="center"/>
    </xf>
    <xf numFmtId="0" fontId="7" fillId="4" borderId="33" xfId="0" applyNumberFormat="1" applyFont="1" applyFill="1" applyBorder="1" applyAlignment="1">
      <alignment horizontal="center" vertical="center"/>
    </xf>
    <xf numFmtId="182" fontId="7" fillId="4" borderId="214" xfId="0" applyNumberFormat="1" applyFont="1" applyFill="1" applyBorder="1" applyAlignment="1">
      <alignment horizontal="center" vertical="center"/>
    </xf>
    <xf numFmtId="182" fontId="7" fillId="4" borderId="30" xfId="0" applyNumberFormat="1" applyFont="1" applyFill="1" applyBorder="1" applyAlignment="1">
      <alignment horizontal="center" vertical="center"/>
    </xf>
    <xf numFmtId="182" fontId="7" fillId="4" borderId="281" xfId="0" applyNumberFormat="1" applyFont="1" applyFill="1" applyBorder="1" applyAlignment="1">
      <alignment horizontal="center" vertical="center"/>
    </xf>
    <xf numFmtId="0" fontId="0" fillId="0" borderId="204" xfId="0" applyFill="1" applyBorder="1" applyAlignment="1">
      <alignment horizontal="center" vertical="center" wrapText="1"/>
    </xf>
    <xf numFmtId="0" fontId="0" fillId="4" borderId="261" xfId="0" applyFill="1" applyBorder="1" applyAlignment="1">
      <alignment horizontal="center" vertical="center" wrapText="1"/>
    </xf>
    <xf numFmtId="0" fontId="0" fillId="4" borderId="204" xfId="0" applyFill="1" applyBorder="1" applyAlignment="1">
      <alignment horizontal="center" vertical="center" wrapText="1"/>
    </xf>
    <xf numFmtId="0" fontId="0" fillId="4" borderId="262" xfId="0" applyFill="1" applyBorder="1" applyAlignment="1">
      <alignment horizontal="center" vertical="center" wrapText="1"/>
    </xf>
    <xf numFmtId="49" fontId="0" fillId="4" borderId="8" xfId="0" applyNumberFormat="1" applyFill="1" applyBorder="1" applyAlignment="1">
      <alignment horizontal="center" vertical="center" wrapText="1"/>
    </xf>
    <xf numFmtId="49" fontId="0" fillId="4" borderId="0" xfId="0" applyNumberFormat="1" applyFill="1" applyBorder="1" applyAlignment="1">
      <alignment horizontal="center" vertical="center" wrapText="1"/>
    </xf>
    <xf numFmtId="49" fontId="0" fillId="4" borderId="33" xfId="0" applyNumberFormat="1" applyFill="1" applyBorder="1" applyAlignment="1">
      <alignment horizontal="center" vertical="center" wrapText="1"/>
    </xf>
    <xf numFmtId="0" fontId="0" fillId="4" borderId="261" xfId="0" applyFill="1" applyBorder="1" applyAlignment="1">
      <alignment horizontal="center" vertical="center"/>
    </xf>
    <xf numFmtId="0" fontId="0" fillId="4" borderId="204" xfId="0" applyFill="1" applyBorder="1" applyAlignment="1">
      <alignment horizontal="center" vertical="center"/>
    </xf>
    <xf numFmtId="0" fontId="0" fillId="4" borderId="262" xfId="0" applyFill="1" applyBorder="1" applyAlignment="1">
      <alignment horizontal="center" vertical="center"/>
    </xf>
    <xf numFmtId="191" fontId="7" fillId="4" borderId="261" xfId="0" applyNumberFormat="1" applyFont="1" applyFill="1" applyBorder="1" applyAlignment="1">
      <alignment horizontal="center" vertical="center"/>
    </xf>
    <xf numFmtId="191" fontId="7" fillId="4" borderId="204" xfId="0" applyNumberFormat="1" applyFont="1" applyFill="1" applyBorder="1" applyAlignment="1">
      <alignment horizontal="center" vertical="center"/>
    </xf>
    <xf numFmtId="191" fontId="7" fillId="4" borderId="262" xfId="0" applyNumberFormat="1" applyFont="1" applyFill="1" applyBorder="1" applyAlignment="1">
      <alignment horizontal="center" vertical="center"/>
    </xf>
    <xf numFmtId="181" fontId="0" fillId="4" borderId="165" xfId="0" applyNumberFormat="1" applyFill="1" applyBorder="1" applyAlignment="1">
      <alignment horizontal="center" vertical="center"/>
    </xf>
    <xf numFmtId="181" fontId="0" fillId="4" borderId="3" xfId="0" applyNumberFormat="1" applyFill="1" applyBorder="1" applyAlignment="1">
      <alignment horizontal="center" vertical="center"/>
    </xf>
    <xf numFmtId="181" fontId="0" fillId="4" borderId="159" xfId="0" applyNumberFormat="1" applyFill="1" applyBorder="1" applyAlignment="1">
      <alignment horizontal="center" vertical="center"/>
    </xf>
    <xf numFmtId="183" fontId="0" fillId="4" borderId="280" xfId="0" applyNumberFormat="1" applyFill="1" applyBorder="1" applyAlignment="1">
      <alignment horizontal="center" vertical="center"/>
    </xf>
    <xf numFmtId="183" fontId="0" fillId="4" borderId="145" xfId="0" applyNumberFormat="1" applyFill="1" applyBorder="1" applyAlignment="1">
      <alignment horizontal="center" vertical="center"/>
    </xf>
    <xf numFmtId="183" fontId="0" fillId="4" borderId="279" xfId="0" applyNumberFormat="1" applyFill="1" applyBorder="1" applyAlignment="1">
      <alignment horizontal="center" vertical="center"/>
    </xf>
    <xf numFmtId="0" fontId="7" fillId="4" borderId="82"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282" xfId="0" applyFont="1" applyFill="1" applyBorder="1" applyAlignment="1">
      <alignment horizontal="center" vertical="center" wrapText="1"/>
    </xf>
    <xf numFmtId="0" fontId="7" fillId="4" borderId="82" xfId="0" applyNumberFormat="1" applyFont="1" applyFill="1" applyBorder="1" applyAlignment="1">
      <alignment horizontal="center" vertical="center"/>
    </xf>
    <xf numFmtId="0" fontId="7" fillId="4" borderId="11" xfId="0" applyNumberFormat="1" applyFont="1" applyFill="1" applyBorder="1" applyAlignment="1">
      <alignment horizontal="center" vertical="center"/>
    </xf>
    <xf numFmtId="0" fontId="7" fillId="4" borderId="282" xfId="0" applyNumberFormat="1" applyFont="1" applyFill="1" applyBorder="1" applyAlignment="1">
      <alignment horizontal="center" vertical="center"/>
    </xf>
    <xf numFmtId="0" fontId="7" fillId="4" borderId="214" xfId="0" applyFont="1" applyFill="1" applyBorder="1" applyAlignment="1">
      <alignment horizontal="center" vertical="center" wrapText="1"/>
    </xf>
    <xf numFmtId="0" fontId="7" fillId="4" borderId="30" xfId="0" applyFont="1" applyFill="1" applyBorder="1" applyAlignment="1">
      <alignment horizontal="center" vertical="center" wrapText="1"/>
    </xf>
    <xf numFmtId="0" fontId="7" fillId="4" borderId="281" xfId="0" applyFont="1" applyFill="1" applyBorder="1" applyAlignment="1">
      <alignment horizontal="center" vertical="center" wrapText="1"/>
    </xf>
    <xf numFmtId="184" fontId="7" fillId="4" borderId="261" xfId="0" applyNumberFormat="1" applyFont="1" applyFill="1" applyBorder="1" applyAlignment="1">
      <alignment horizontal="center" vertical="center"/>
    </xf>
    <xf numFmtId="184" fontId="7" fillId="4" borderId="204" xfId="0" applyNumberFormat="1" applyFont="1" applyFill="1" applyBorder="1" applyAlignment="1">
      <alignment horizontal="center" vertical="center"/>
    </xf>
    <xf numFmtId="184" fontId="7" fillId="4" borderId="262" xfId="0" applyNumberFormat="1" applyFont="1" applyFill="1" applyBorder="1" applyAlignment="1">
      <alignment horizontal="center" vertical="center"/>
    </xf>
    <xf numFmtId="184" fontId="7" fillId="4" borderId="8" xfId="0" applyNumberFormat="1" applyFont="1" applyFill="1" applyBorder="1" applyAlignment="1">
      <alignment horizontal="center" vertical="center"/>
    </xf>
    <xf numFmtId="184" fontId="7" fillId="4" borderId="0" xfId="0" applyNumberFormat="1" applyFont="1" applyFill="1" applyBorder="1" applyAlignment="1">
      <alignment horizontal="center" vertical="center"/>
    </xf>
    <xf numFmtId="184" fontId="7" fillId="4" borderId="33" xfId="0" applyNumberFormat="1" applyFont="1" applyFill="1" applyBorder="1" applyAlignment="1">
      <alignment horizontal="center" vertical="center"/>
    </xf>
    <xf numFmtId="0" fontId="7" fillId="4" borderId="232" xfId="0" applyFont="1" applyFill="1" applyBorder="1" applyAlignment="1">
      <alignment horizontal="center" vertical="center" wrapText="1"/>
    </xf>
    <xf numFmtId="0" fontId="7" fillId="4" borderId="168" xfId="0" applyFont="1" applyFill="1" applyBorder="1" applyAlignment="1">
      <alignment horizontal="center" vertical="center" wrapText="1"/>
    </xf>
    <xf numFmtId="0" fontId="7" fillId="4" borderId="271" xfId="0" applyFont="1" applyFill="1" applyBorder="1" applyAlignment="1">
      <alignment horizontal="center" vertical="center" wrapText="1"/>
    </xf>
    <xf numFmtId="0" fontId="7" fillId="4" borderId="47" xfId="0" applyFont="1" applyFill="1" applyBorder="1" applyAlignment="1">
      <alignment horizontal="center" vertical="center" wrapText="1"/>
    </xf>
    <xf numFmtId="0" fontId="7" fillId="4" borderId="182" xfId="0" applyFont="1" applyFill="1" applyBorder="1" applyAlignment="1">
      <alignment horizontal="center" vertical="center" wrapText="1"/>
    </xf>
    <xf numFmtId="0" fontId="7" fillId="4" borderId="192" xfId="0" applyFont="1" applyFill="1" applyBorder="1" applyAlignment="1">
      <alignment horizontal="center" vertical="center" wrapText="1"/>
    </xf>
    <xf numFmtId="0" fontId="0" fillId="4" borderId="284" xfId="0" applyFill="1" applyBorder="1" applyAlignment="1">
      <alignment horizontal="center" vertical="center" wrapText="1"/>
    </xf>
    <xf numFmtId="0" fontId="0" fillId="4" borderId="7" xfId="0" applyFill="1" applyBorder="1" applyAlignment="1">
      <alignment horizontal="center" vertical="center" wrapText="1"/>
    </xf>
    <xf numFmtId="0" fontId="0" fillId="4" borderId="213" xfId="0" applyFill="1" applyBorder="1" applyAlignment="1">
      <alignment horizontal="center" vertical="center" wrapText="1"/>
    </xf>
    <xf numFmtId="0" fontId="0" fillId="0" borderId="198" xfId="0" applyFill="1" applyBorder="1" applyAlignment="1">
      <alignment horizontal="center" vertical="center"/>
    </xf>
    <xf numFmtId="184" fontId="7" fillId="4" borderId="82" xfId="0" applyNumberFormat="1" applyFont="1" applyFill="1" applyBorder="1" applyAlignment="1">
      <alignment horizontal="center" vertical="center"/>
    </xf>
    <xf numFmtId="184" fontId="7" fillId="4" borderId="11" xfId="0" applyNumberFormat="1" applyFont="1" applyFill="1" applyBorder="1" applyAlignment="1">
      <alignment horizontal="center" vertical="center"/>
    </xf>
    <xf numFmtId="184" fontId="7" fillId="4" borderId="282" xfId="0" applyNumberFormat="1" applyFont="1" applyFill="1" applyBorder="1" applyAlignment="1">
      <alignment horizontal="center" vertical="center"/>
    </xf>
    <xf numFmtId="0" fontId="0" fillId="0" borderId="198" xfId="0" applyFill="1" applyBorder="1" applyAlignment="1">
      <alignment horizontal="center" vertical="center" wrapText="1"/>
    </xf>
    <xf numFmtId="0" fontId="7" fillId="4" borderId="82" xfId="0" applyFont="1" applyFill="1" applyBorder="1" applyAlignment="1">
      <alignment horizontal="center" vertical="center"/>
    </xf>
    <xf numFmtId="0" fontId="7" fillId="4" borderId="11" xfId="0" applyFont="1" applyFill="1" applyBorder="1" applyAlignment="1">
      <alignment horizontal="center" vertical="center"/>
    </xf>
    <xf numFmtId="0" fontId="7" fillId="4" borderId="282" xfId="0" applyFont="1" applyFill="1" applyBorder="1" applyAlignment="1">
      <alignment horizontal="center" vertical="center"/>
    </xf>
    <xf numFmtId="0" fontId="7" fillId="4" borderId="284" xfId="0" applyFont="1" applyFill="1" applyBorder="1" applyAlignment="1">
      <alignment horizontal="center" vertical="center"/>
    </xf>
    <xf numFmtId="0" fontId="7" fillId="4" borderId="7" xfId="0" applyFont="1" applyFill="1" applyBorder="1" applyAlignment="1">
      <alignment horizontal="center" vertical="center"/>
    </xf>
    <xf numFmtId="0" fontId="7" fillId="4" borderId="213" xfId="0" applyFont="1" applyFill="1" applyBorder="1" applyAlignment="1">
      <alignment horizontal="center" vertical="center"/>
    </xf>
    <xf numFmtId="0" fontId="0" fillId="0" borderId="7"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0" fillId="0" borderId="36" xfId="0" applyFont="1" applyBorder="1" applyAlignment="1">
      <alignment horizontal="center" vertical="center" wrapText="1"/>
    </xf>
    <xf numFmtId="0" fontId="0" fillId="4" borderId="46" xfId="0" applyFont="1" applyFill="1" applyBorder="1" applyAlignment="1">
      <alignment horizontal="center" vertical="center" wrapText="1"/>
    </xf>
    <xf numFmtId="0" fontId="0" fillId="4" borderId="188" xfId="0" applyFont="1" applyFill="1" applyBorder="1" applyAlignment="1">
      <alignment horizontal="center" vertical="center" wrapText="1"/>
    </xf>
    <xf numFmtId="0" fontId="0" fillId="0" borderId="127" xfId="0" applyFont="1" applyFill="1" applyBorder="1" applyAlignment="1">
      <alignment horizontal="center" vertical="center" wrapText="1"/>
    </xf>
    <xf numFmtId="0" fontId="0" fillId="0" borderId="35" xfId="0" applyFont="1" applyFill="1" applyBorder="1" applyAlignment="1">
      <alignment horizontal="center" vertical="center" wrapText="1"/>
    </xf>
    <xf numFmtId="0" fontId="5" fillId="0" borderId="193" xfId="0" applyFont="1" applyFill="1" applyBorder="1" applyAlignment="1">
      <alignment horizontal="center" vertical="center" wrapText="1"/>
    </xf>
    <xf numFmtId="0" fontId="0" fillId="0" borderId="56"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161" xfId="0" applyFont="1" applyFill="1" applyBorder="1" applyAlignment="1">
      <alignment horizontal="center" vertical="center" wrapText="1"/>
    </xf>
    <xf numFmtId="0" fontId="0" fillId="0" borderId="236" xfId="0" applyFont="1" applyFill="1" applyBorder="1" applyAlignment="1">
      <alignment horizontal="center" vertical="center" wrapText="1"/>
    </xf>
    <xf numFmtId="0" fontId="0" fillId="0" borderId="153" xfId="0" applyFont="1" applyFill="1" applyBorder="1" applyAlignment="1">
      <alignment horizontal="center" vertical="center" wrapText="1"/>
    </xf>
    <xf numFmtId="0" fontId="0" fillId="0" borderId="187" xfId="0" applyFont="1" applyFill="1" applyBorder="1" applyAlignment="1">
      <alignment horizontal="center" vertical="center" wrapText="1"/>
    </xf>
    <xf numFmtId="0" fontId="0" fillId="0" borderId="198" xfId="0" applyFont="1" applyFill="1" applyBorder="1" applyAlignment="1">
      <alignment horizontal="center" vertical="center" wrapText="1"/>
    </xf>
    <xf numFmtId="0" fontId="0" fillId="0" borderId="0" xfId="0" applyAlignment="1">
      <alignment horizontal="left" vertical="center"/>
    </xf>
    <xf numFmtId="0" fontId="0" fillId="0" borderId="0" xfId="0" applyAlignment="1">
      <alignment vertical="center" wrapText="1"/>
    </xf>
    <xf numFmtId="0" fontId="0" fillId="0" borderId="75" xfId="0" applyBorder="1" applyAlignment="1">
      <alignment horizontal="center" vertical="center"/>
    </xf>
    <xf numFmtId="0" fontId="0" fillId="0" borderId="76" xfId="0" applyBorder="1" applyAlignment="1">
      <alignment horizontal="center" vertical="center"/>
    </xf>
    <xf numFmtId="0" fontId="0" fillId="0" borderId="72" xfId="0" applyBorder="1" applyAlignment="1">
      <alignment horizontal="center" vertical="center" shrinkToFit="1"/>
    </xf>
    <xf numFmtId="0" fontId="0" fillId="0" borderId="71" xfId="0" applyBorder="1" applyAlignment="1">
      <alignment horizontal="center" vertical="center" shrinkToFit="1"/>
    </xf>
    <xf numFmtId="0" fontId="0" fillId="0" borderId="77" xfId="0" applyBorder="1" applyAlignment="1">
      <alignment horizontal="center" vertical="center"/>
    </xf>
    <xf numFmtId="0" fontId="0" fillId="0" borderId="59" xfId="0" applyBorder="1">
      <alignment vertical="center"/>
    </xf>
    <xf numFmtId="0" fontId="0" fillId="0" borderId="77" xfId="0" applyBorder="1" applyAlignment="1">
      <alignment horizontal="center" vertical="center" wrapText="1" shrinkToFit="1"/>
    </xf>
    <xf numFmtId="0" fontId="0" fillId="0" borderId="59" xfId="0" applyBorder="1" applyAlignment="1">
      <alignment horizontal="center" vertical="center" shrinkToFit="1"/>
    </xf>
    <xf numFmtId="0" fontId="0" fillId="0" borderId="77" xfId="0" applyBorder="1" applyAlignment="1">
      <alignment horizontal="center" vertical="center" wrapText="1"/>
    </xf>
    <xf numFmtId="0" fontId="0" fillId="0" borderId="59" xfId="0" applyBorder="1" applyAlignment="1">
      <alignment horizontal="center" vertical="center" wrapText="1"/>
    </xf>
    <xf numFmtId="0" fontId="0" fillId="0" borderId="133" xfId="0" applyBorder="1" applyAlignment="1">
      <alignment horizontal="center" vertical="center" shrinkToFit="1"/>
    </xf>
    <xf numFmtId="0" fontId="0" fillId="0" borderId="134" xfId="0" applyBorder="1" applyAlignment="1">
      <alignment horizontal="center" vertical="center" shrinkToFit="1"/>
    </xf>
    <xf numFmtId="0" fontId="0" fillId="0" borderId="59" xfId="0" applyBorder="1" applyAlignment="1">
      <alignment horizontal="center" vertical="center"/>
    </xf>
    <xf numFmtId="0" fontId="7" fillId="0" borderId="77" xfId="0" applyFont="1" applyBorder="1" applyAlignment="1">
      <alignment horizontal="center" vertical="center" wrapText="1"/>
    </xf>
    <xf numFmtId="0" fontId="7" fillId="0" borderId="59" xfId="0" applyFont="1" applyBorder="1" applyAlignment="1">
      <alignment horizontal="center" vertical="center" wrapText="1"/>
    </xf>
    <xf numFmtId="0" fontId="7" fillId="0" borderId="72" xfId="0" applyFont="1" applyBorder="1" applyAlignment="1">
      <alignment horizontal="center" vertical="center" wrapText="1"/>
    </xf>
    <xf numFmtId="0" fontId="7" fillId="0" borderId="71" xfId="0" applyFont="1" applyBorder="1" applyAlignment="1">
      <alignment horizontal="center" vertical="center" wrapText="1"/>
    </xf>
    <xf numFmtId="0" fontId="13" fillId="0" borderId="0" xfId="0" applyFont="1" applyAlignment="1">
      <alignment vertical="center" shrinkToFit="1"/>
    </xf>
    <xf numFmtId="0" fontId="9" fillId="0" borderId="0" xfId="0" applyFont="1" applyFill="1" applyAlignment="1">
      <alignment vertical="center"/>
    </xf>
    <xf numFmtId="0" fontId="0" fillId="0" borderId="5" xfId="0" applyBorder="1" applyAlignment="1">
      <alignment horizontal="center" vertical="center" textRotation="255" wrapText="1"/>
    </xf>
    <xf numFmtId="0" fontId="0" fillId="0" borderId="22" xfId="0" applyBorder="1" applyAlignment="1">
      <alignment vertical="center" textRotation="255" wrapText="1"/>
    </xf>
    <xf numFmtId="0" fontId="0" fillId="0" borderId="36" xfId="0" applyBorder="1" applyAlignment="1">
      <alignment vertical="center" textRotation="255" wrapText="1"/>
    </xf>
    <xf numFmtId="0" fontId="0" fillId="0" borderId="41" xfId="0" applyBorder="1" applyAlignment="1">
      <alignment vertical="center" textRotation="255" wrapText="1"/>
    </xf>
    <xf numFmtId="0" fontId="0" fillId="0" borderId="183" xfId="0" applyBorder="1" applyAlignment="1">
      <alignment horizontal="center" vertical="center" textRotation="255" wrapText="1"/>
    </xf>
    <xf numFmtId="0" fontId="0" fillId="0" borderId="222" xfId="0" applyBorder="1" applyAlignment="1">
      <alignment horizontal="center" vertical="center" wrapText="1"/>
    </xf>
    <xf numFmtId="0" fontId="0" fillId="0" borderId="223" xfId="0" applyBorder="1" applyAlignment="1">
      <alignment horizontal="center" vertical="center" wrapText="1"/>
    </xf>
    <xf numFmtId="0" fontId="0" fillId="0" borderId="224" xfId="0" applyFont="1" applyBorder="1" applyAlignment="1">
      <alignment horizontal="center" vertical="center"/>
    </xf>
    <xf numFmtId="0" fontId="0" fillId="0" borderId="246" xfId="0" applyFont="1" applyBorder="1" applyAlignment="1">
      <alignment horizontal="center" vertical="center"/>
    </xf>
    <xf numFmtId="0" fontId="0" fillId="0" borderId="226" xfId="0" applyFont="1" applyBorder="1" applyAlignment="1">
      <alignment horizontal="center" vertical="center"/>
    </xf>
    <xf numFmtId="0" fontId="0" fillId="0" borderId="227" xfId="0" applyFont="1" applyBorder="1" applyAlignment="1">
      <alignment horizontal="center" vertical="center"/>
    </xf>
    <xf numFmtId="0" fontId="0" fillId="0" borderId="80" xfId="0" applyBorder="1" applyAlignment="1">
      <alignment vertical="center" textRotation="255" wrapText="1"/>
    </xf>
    <xf numFmtId="0" fontId="0" fillId="0" borderId="29" xfId="0" applyFont="1" applyBorder="1" applyAlignment="1">
      <alignment horizontal="center" vertical="center" wrapText="1"/>
    </xf>
    <xf numFmtId="0" fontId="0" fillId="0" borderId="204" xfId="0" applyFont="1" applyBorder="1" applyAlignment="1">
      <alignment horizontal="center" vertical="center"/>
    </xf>
    <xf numFmtId="0" fontId="0" fillId="0" borderId="95" xfId="0" applyFont="1" applyBorder="1" applyAlignment="1">
      <alignment horizontal="center" vertical="center" wrapText="1"/>
    </xf>
    <xf numFmtId="0" fontId="0" fillId="0" borderId="278" xfId="0" applyFont="1" applyBorder="1" applyAlignment="1">
      <alignment horizontal="center" vertical="center"/>
    </xf>
    <xf numFmtId="0" fontId="0" fillId="0" borderId="0" xfId="0" applyFont="1" applyBorder="1" applyAlignment="1">
      <alignment horizontal="center" vertical="center" wrapText="1"/>
    </xf>
    <xf numFmtId="0" fontId="1" fillId="0" borderId="0" xfId="0" applyFont="1" applyBorder="1" applyAlignment="1">
      <alignment horizontal="center" vertical="center"/>
    </xf>
    <xf numFmtId="185" fontId="1" fillId="0" borderId="0" xfId="0" applyNumberFormat="1" applyFont="1" applyBorder="1" applyAlignment="1">
      <alignment horizontal="center" vertical="center"/>
    </xf>
    <xf numFmtId="188" fontId="1" fillId="0" borderId="0" xfId="2" applyNumberFormat="1" applyFont="1" applyBorder="1" applyAlignment="1">
      <alignment horizontal="center" vertical="center"/>
    </xf>
    <xf numFmtId="0" fontId="0" fillId="0" borderId="39" xfId="0" applyBorder="1" applyAlignment="1">
      <alignment horizontal="center" vertical="center"/>
    </xf>
    <xf numFmtId="0" fontId="0" fillId="0" borderId="45" xfId="0" applyBorder="1" applyAlignment="1">
      <alignment horizontal="center" vertical="center"/>
    </xf>
    <xf numFmtId="0" fontId="0" fillId="0" borderId="72" xfId="0" applyFill="1" applyBorder="1" applyAlignment="1">
      <alignment horizontal="right" vertical="center" wrapText="1"/>
    </xf>
    <xf numFmtId="0" fontId="0" fillId="0" borderId="7" xfId="0" applyFill="1" applyBorder="1" applyAlignment="1">
      <alignment horizontal="right" vertical="center" wrapText="1"/>
    </xf>
    <xf numFmtId="0" fontId="0" fillId="0" borderId="64" xfId="0" applyFill="1" applyBorder="1" applyAlignment="1">
      <alignment horizontal="right" vertical="center" wrapText="1"/>
    </xf>
    <xf numFmtId="0" fontId="0" fillId="0" borderId="47" xfId="0" applyFill="1" applyBorder="1" applyAlignment="1">
      <alignment horizontal="right" vertical="center" wrapText="1"/>
    </xf>
    <xf numFmtId="0" fontId="0" fillId="0" borderId="1" xfId="0" applyFill="1" applyBorder="1" applyAlignment="1">
      <alignment horizontal="right" vertical="center" wrapText="1"/>
    </xf>
    <xf numFmtId="0" fontId="0" fillId="0" borderId="23" xfId="0" applyFill="1" applyBorder="1" applyAlignment="1">
      <alignment horizontal="right" vertical="center" wrapText="1"/>
    </xf>
    <xf numFmtId="0" fontId="3" fillId="0" borderId="0" xfId="0" applyFont="1" applyFill="1" applyAlignment="1">
      <alignment horizontal="left" vertical="center"/>
    </xf>
    <xf numFmtId="0" fontId="0" fillId="0" borderId="37" xfId="0" applyFill="1" applyBorder="1" applyAlignment="1">
      <alignment horizontal="center" vertical="center"/>
    </xf>
    <xf numFmtId="0" fontId="0" fillId="0" borderId="43" xfId="0" applyFill="1" applyBorder="1" applyAlignment="1">
      <alignment horizontal="center" vertical="center"/>
    </xf>
    <xf numFmtId="0" fontId="0" fillId="0" borderId="55" xfId="0" applyFill="1" applyBorder="1" applyAlignment="1">
      <alignment horizontal="center" vertical="center"/>
    </xf>
    <xf numFmtId="0" fontId="0" fillId="0" borderId="110" xfId="0" applyFill="1" applyBorder="1" applyAlignment="1">
      <alignment horizontal="center" vertical="center"/>
    </xf>
    <xf numFmtId="0" fontId="0" fillId="0" borderId="44" xfId="0" applyFill="1" applyBorder="1" applyAlignment="1">
      <alignment horizontal="center" vertical="center"/>
    </xf>
    <xf numFmtId="176" fontId="0" fillId="0" borderId="37" xfId="0" applyNumberFormat="1" applyFill="1" applyBorder="1" applyAlignment="1">
      <alignment horizontal="center" vertical="center"/>
    </xf>
    <xf numFmtId="176" fontId="0" fillId="0" borderId="40" xfId="0" applyNumberFormat="1" applyFill="1" applyBorder="1" applyAlignment="1">
      <alignment horizontal="center" vertical="center"/>
    </xf>
    <xf numFmtId="0" fontId="7" fillId="0" borderId="193"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181" xfId="0" applyFont="1" applyBorder="1" applyAlignment="1">
      <alignment horizontal="center" vertical="center" wrapText="1"/>
    </xf>
    <xf numFmtId="0" fontId="7" fillId="0" borderId="197" xfId="0" applyFont="1" applyBorder="1" applyAlignment="1">
      <alignment horizontal="center" vertical="center" wrapText="1"/>
    </xf>
    <xf numFmtId="0" fontId="7" fillId="0" borderId="56" xfId="0" applyFont="1" applyBorder="1" applyAlignment="1">
      <alignment horizontal="center" vertical="center" wrapText="1"/>
    </xf>
    <xf numFmtId="0" fontId="7" fillId="0" borderId="68" xfId="0" applyFont="1" applyBorder="1" applyAlignment="1">
      <alignment horizontal="center" vertical="center" wrapText="1"/>
    </xf>
    <xf numFmtId="0" fontId="7" fillId="0" borderId="180" xfId="0" applyFont="1" applyBorder="1" applyAlignment="1">
      <alignment horizontal="center" vertical="center" wrapText="1"/>
    </xf>
    <xf numFmtId="0" fontId="7" fillId="0" borderId="73" xfId="0" applyFont="1" applyBorder="1" applyAlignment="1">
      <alignment horizontal="center" vertical="center" wrapText="1"/>
    </xf>
    <xf numFmtId="0" fontId="7" fillId="0" borderId="127" xfId="0" applyFont="1" applyBorder="1" applyAlignment="1">
      <alignment horizontal="center" vertical="center" wrapText="1"/>
    </xf>
    <xf numFmtId="0" fontId="7" fillId="0" borderId="180" xfId="0" applyFont="1" applyBorder="1" applyAlignment="1">
      <alignment horizontal="center" vertical="center" shrinkToFit="1"/>
    </xf>
    <xf numFmtId="0" fontId="7" fillId="0" borderId="240" xfId="0" applyFont="1" applyBorder="1" applyAlignment="1">
      <alignment horizontal="center" vertical="center" shrinkToFit="1"/>
    </xf>
    <xf numFmtId="0" fontId="7" fillId="0" borderId="36" xfId="0" applyFont="1" applyBorder="1" applyAlignment="1">
      <alignment horizontal="center" vertical="center" wrapText="1"/>
    </xf>
    <xf numFmtId="0" fontId="0" fillId="0" borderId="104" xfId="0" applyFill="1" applyBorder="1" applyAlignment="1">
      <alignment horizontal="left" vertical="center"/>
    </xf>
    <xf numFmtId="0" fontId="0" fillId="0" borderId="105" xfId="0" applyFill="1" applyBorder="1" applyAlignment="1">
      <alignment horizontal="left" vertical="center"/>
    </xf>
    <xf numFmtId="0" fontId="0" fillId="0" borderId="106" xfId="0" applyFill="1" applyBorder="1" applyAlignment="1">
      <alignment horizontal="left" vertical="center"/>
    </xf>
    <xf numFmtId="0" fontId="7" fillId="0" borderId="107" xfId="0" applyFont="1" applyBorder="1" applyAlignment="1">
      <alignment horizontal="center" vertical="center"/>
    </xf>
    <xf numFmtId="0" fontId="7" fillId="0" borderId="108" xfId="0" applyFont="1" applyBorder="1" applyAlignment="1">
      <alignment horizontal="center" vertical="center"/>
    </xf>
    <xf numFmtId="0" fontId="7" fillId="0" borderId="239" xfId="0" applyFont="1" applyBorder="1" applyAlignment="1">
      <alignment horizontal="center" vertical="center"/>
    </xf>
    <xf numFmtId="0" fontId="0" fillId="0" borderId="104" xfId="0" applyFont="1" applyFill="1" applyBorder="1" applyAlignment="1">
      <alignment horizontal="left" vertical="center"/>
    </xf>
    <xf numFmtId="0" fontId="0" fillId="0" borderId="105" xfId="0" applyFont="1" applyFill="1" applyBorder="1" applyAlignment="1">
      <alignment horizontal="left" vertical="center"/>
    </xf>
    <xf numFmtId="0" fontId="0" fillId="0" borderId="106" xfId="0" applyFont="1" applyFill="1" applyBorder="1" applyAlignment="1">
      <alignment horizontal="left" vertical="center"/>
    </xf>
    <xf numFmtId="0" fontId="7" fillId="0" borderId="128" xfId="0" applyFont="1" applyBorder="1" applyAlignment="1">
      <alignment horizontal="center" vertical="center"/>
    </xf>
    <xf numFmtId="0" fontId="7" fillId="0" borderId="129" xfId="0" applyFont="1" applyBorder="1" applyAlignment="1">
      <alignment horizontal="center" vertical="center"/>
    </xf>
    <xf numFmtId="0" fontId="7" fillId="0" borderId="130" xfId="0" applyFont="1" applyBorder="1" applyAlignment="1">
      <alignment horizontal="center" vertical="center"/>
    </xf>
    <xf numFmtId="0" fontId="7" fillId="0" borderId="25" xfId="0" applyFont="1" applyBorder="1" applyAlignment="1">
      <alignment vertical="center" textRotation="255" wrapText="1"/>
    </xf>
    <xf numFmtId="0" fontId="7" fillId="0" borderId="36" xfId="0" applyFont="1" applyBorder="1" applyAlignment="1">
      <alignment vertical="center" textRotation="255" wrapText="1"/>
    </xf>
    <xf numFmtId="0" fontId="7" fillId="0" borderId="41" xfId="0" applyFont="1" applyBorder="1" applyAlignment="1">
      <alignment vertical="center" textRotation="255" wrapText="1"/>
    </xf>
    <xf numFmtId="0" fontId="7" fillId="0" borderId="4" xfId="0" applyFont="1" applyBorder="1" applyAlignment="1">
      <alignment horizontal="center" vertical="center" wrapText="1"/>
    </xf>
    <xf numFmtId="0" fontId="1" fillId="0" borderId="0" xfId="0" applyFont="1" applyAlignment="1">
      <alignment horizontal="left" vertical="center"/>
    </xf>
    <xf numFmtId="0" fontId="0" fillId="0" borderId="74" xfId="0" applyBorder="1" applyAlignment="1">
      <alignment horizontal="right" vertical="center"/>
    </xf>
    <xf numFmtId="0" fontId="7" fillId="0" borderId="77" xfId="0" applyFont="1" applyBorder="1" applyAlignment="1">
      <alignment horizontal="center" vertical="center" wrapText="1" shrinkToFit="1"/>
    </xf>
    <xf numFmtId="0" fontId="7" fillId="0" borderId="59" xfId="0" applyFont="1" applyBorder="1" applyAlignment="1">
      <alignment horizontal="center" vertical="center" shrinkToFit="1"/>
    </xf>
    <xf numFmtId="0" fontId="0" fillId="0" borderId="78" xfId="0" applyBorder="1" applyAlignment="1">
      <alignment horizontal="center" vertical="center" shrinkToFit="1"/>
    </xf>
    <xf numFmtId="0" fontId="0" fillId="0" borderId="0" xfId="0" applyFont="1" applyAlignment="1">
      <alignment horizontal="right" vertical="center"/>
    </xf>
    <xf numFmtId="0" fontId="1" fillId="0" borderId="0" xfId="0" applyFont="1" applyAlignment="1">
      <alignment horizontal="right" vertical="center"/>
    </xf>
    <xf numFmtId="0" fontId="0" fillId="0" borderId="70" xfId="0" applyBorder="1" applyAlignment="1">
      <alignment horizontal="center" vertical="center" shrinkToFit="1"/>
    </xf>
    <xf numFmtId="0" fontId="0" fillId="0" borderId="77" xfId="0" applyFont="1" applyBorder="1" applyAlignment="1">
      <alignment horizontal="center" vertical="center"/>
    </xf>
    <xf numFmtId="0" fontId="0" fillId="0" borderId="59" xfId="0" applyFont="1" applyBorder="1" applyAlignment="1">
      <alignment horizontal="center" vertical="center"/>
    </xf>
    <xf numFmtId="180" fontId="1" fillId="0" borderId="0" xfId="0" applyNumberFormat="1" applyFont="1" applyAlignment="1">
      <alignment vertical="center"/>
    </xf>
    <xf numFmtId="0" fontId="1" fillId="0" borderId="0" xfId="0" applyFont="1" applyAlignment="1">
      <alignment vertical="center"/>
    </xf>
    <xf numFmtId="0" fontId="0" fillId="0" borderId="0" xfId="0" applyAlignment="1">
      <alignment horizontal="right" vertical="center"/>
    </xf>
    <xf numFmtId="0" fontId="0" fillId="0" borderId="6" xfId="0" applyBorder="1" applyAlignment="1">
      <alignment horizontal="center" vertical="center" wrapText="1"/>
    </xf>
    <xf numFmtId="0" fontId="0" fillId="0" borderId="84" xfId="0" applyBorder="1" applyAlignment="1">
      <alignment horizontal="center" vertical="center" wrapText="1"/>
    </xf>
    <xf numFmtId="0" fontId="4" fillId="0" borderId="0" xfId="0" applyFont="1" applyAlignment="1">
      <alignment horizontal="left" vertical="center"/>
    </xf>
    <xf numFmtId="0" fontId="0" fillId="0" borderId="47" xfId="0" applyBorder="1" applyAlignment="1">
      <alignment horizontal="center" vertical="center"/>
    </xf>
    <xf numFmtId="0" fontId="0" fillId="0" borderId="47" xfId="0" applyBorder="1" applyAlignment="1">
      <alignment horizontal="center" vertical="center" wrapText="1"/>
    </xf>
    <xf numFmtId="0" fontId="0" fillId="0" borderId="6" xfId="0" applyBorder="1" applyAlignment="1">
      <alignment horizontal="center" vertical="center"/>
    </xf>
    <xf numFmtId="0" fontId="0" fillId="0" borderId="84" xfId="0" applyBorder="1" applyAlignment="1">
      <alignment horizontal="center" vertical="center"/>
    </xf>
    <xf numFmtId="0" fontId="0" fillId="0" borderId="37" xfId="0" applyFill="1" applyBorder="1" applyAlignment="1" applyProtection="1">
      <alignment horizontal="center" vertical="center"/>
      <protection locked="0"/>
    </xf>
    <xf numFmtId="0" fontId="0" fillId="0" borderId="43" xfId="0" applyFill="1" applyBorder="1" applyAlignment="1" applyProtection="1">
      <alignment horizontal="center" vertical="center"/>
      <protection locked="0"/>
    </xf>
    <xf numFmtId="0" fontId="0" fillId="0" borderId="55" xfId="0" applyFill="1" applyBorder="1" applyAlignment="1" applyProtection="1">
      <alignment horizontal="center" vertical="center"/>
      <protection locked="0"/>
    </xf>
    <xf numFmtId="0" fontId="0" fillId="0" borderId="110" xfId="0" applyFill="1" applyBorder="1" applyAlignment="1" applyProtection="1">
      <alignment horizontal="center" vertical="center"/>
      <protection locked="0"/>
    </xf>
    <xf numFmtId="0" fontId="0" fillId="0" borderId="44" xfId="0" applyFill="1" applyBorder="1" applyAlignment="1" applyProtection="1">
      <alignment horizontal="center" vertical="center"/>
      <protection locked="0"/>
    </xf>
    <xf numFmtId="176" fontId="0" fillId="0" borderId="37" xfId="0" applyNumberFormat="1" applyFill="1" applyBorder="1" applyAlignment="1" applyProtection="1">
      <alignment horizontal="center" vertical="center"/>
      <protection locked="0"/>
    </xf>
    <xf numFmtId="176" fontId="0" fillId="0" borderId="40" xfId="0" applyNumberFormat="1" applyFill="1" applyBorder="1" applyAlignment="1" applyProtection="1">
      <alignment horizontal="center" vertical="center"/>
      <protection locked="0"/>
    </xf>
    <xf numFmtId="0" fontId="0" fillId="0" borderId="72" xfId="0" applyFill="1" applyBorder="1" applyAlignment="1" applyProtection="1">
      <alignment horizontal="center" vertical="center" wrapText="1"/>
      <protection locked="0"/>
    </xf>
    <xf numFmtId="0" fontId="0" fillId="0" borderId="7" xfId="0" applyFill="1" applyBorder="1" applyAlignment="1" applyProtection="1">
      <alignment horizontal="center" vertical="center" wrapText="1"/>
      <protection locked="0"/>
    </xf>
    <xf numFmtId="0" fontId="0" fillId="0" borderId="64" xfId="0" applyFill="1" applyBorder="1" applyAlignment="1" applyProtection="1">
      <alignment horizontal="center" vertical="center" wrapText="1"/>
      <protection locked="0"/>
    </xf>
    <xf numFmtId="0" fontId="3" fillId="0" borderId="0" xfId="0" applyFont="1" applyFill="1" applyAlignment="1" applyProtection="1">
      <alignment horizontal="left" vertical="center"/>
      <protection locked="0"/>
    </xf>
    <xf numFmtId="0" fontId="0" fillId="0" borderId="0" xfId="0" applyFill="1" applyAlignment="1" applyProtection="1">
      <alignment horizontal="left" vertical="center" wrapText="1"/>
      <protection locked="0"/>
    </xf>
    <xf numFmtId="0" fontId="6" fillId="0" borderId="104" xfId="0" applyFont="1" applyFill="1" applyBorder="1" applyAlignment="1">
      <alignment horizontal="left" vertical="top" wrapText="1"/>
    </xf>
    <xf numFmtId="0" fontId="6" fillId="0" borderId="105" xfId="0" applyFont="1" applyFill="1" applyBorder="1" applyAlignment="1">
      <alignment horizontal="left" vertical="top"/>
    </xf>
    <xf numFmtId="0" fontId="6" fillId="0" borderId="106" xfId="0" applyFont="1" applyFill="1" applyBorder="1" applyAlignment="1">
      <alignment horizontal="left" vertical="top"/>
    </xf>
    <xf numFmtId="0" fontId="6" fillId="0" borderId="105" xfId="0" applyFont="1" applyFill="1" applyBorder="1" applyAlignment="1">
      <alignment horizontal="left" vertical="top" wrapText="1"/>
    </xf>
    <xf numFmtId="0" fontId="6" fillId="0" borderId="106" xfId="0" applyFont="1" applyFill="1" applyBorder="1" applyAlignment="1">
      <alignment horizontal="left" vertical="top" wrapText="1"/>
    </xf>
    <xf numFmtId="0" fontId="5" fillId="0" borderId="0" xfId="0" applyFont="1" applyBorder="1" applyAlignment="1">
      <alignment horizontal="center" vertical="center"/>
    </xf>
    <xf numFmtId="0" fontId="0" fillId="0" borderId="91" xfId="0" applyBorder="1" applyAlignment="1">
      <alignment horizontal="center" vertical="top"/>
    </xf>
    <xf numFmtId="0" fontId="0" fillId="0" borderId="92" xfId="0" applyBorder="1" applyAlignment="1">
      <alignment horizontal="center" vertical="top"/>
    </xf>
    <xf numFmtId="0" fontId="0" fillId="0" borderId="93" xfId="0" applyBorder="1" applyAlignment="1">
      <alignment horizontal="center" vertical="top"/>
    </xf>
    <xf numFmtId="0" fontId="0" fillId="0" borderId="137" xfId="0" applyBorder="1" applyAlignment="1">
      <alignment horizontal="center" vertical="center"/>
    </xf>
    <xf numFmtId="0" fontId="0" fillId="0" borderId="37" xfId="0" applyBorder="1" applyAlignment="1">
      <alignment horizontal="center" vertical="center"/>
    </xf>
    <xf numFmtId="0" fontId="0" fillId="0" borderId="104" xfId="0" applyBorder="1" applyAlignment="1">
      <alignment horizontal="left" vertical="center" wrapText="1"/>
    </xf>
    <xf numFmtId="0" fontId="0" fillId="0" borderId="105" xfId="0" applyBorder="1" applyAlignment="1">
      <alignment horizontal="left" vertical="center" wrapText="1"/>
    </xf>
    <xf numFmtId="0" fontId="0" fillId="0" borderId="106" xfId="0" applyBorder="1" applyAlignment="1">
      <alignment horizontal="left" vertical="center" wrapText="1"/>
    </xf>
    <xf numFmtId="196" fontId="0" fillId="5" borderId="291" xfId="0" applyNumberFormat="1" applyFill="1" applyBorder="1" applyAlignment="1">
      <alignment horizontal="center" vertical="center"/>
    </xf>
    <xf numFmtId="196" fontId="0" fillId="5" borderId="292" xfId="0" applyNumberFormat="1" applyFill="1" applyBorder="1" applyAlignment="1">
      <alignment horizontal="center" vertical="center"/>
    </xf>
    <xf numFmtId="196" fontId="0" fillId="5" borderId="293" xfId="0" applyNumberFormat="1" applyFill="1" applyBorder="1" applyAlignment="1">
      <alignment horizontal="center" vertical="center"/>
    </xf>
    <xf numFmtId="0" fontId="0" fillId="0" borderId="86" xfId="0" applyBorder="1" applyAlignment="1">
      <alignment horizontal="left" vertical="top" wrapText="1"/>
    </xf>
    <xf numFmtId="0" fontId="0" fillId="0" borderId="88" xfId="0" applyBorder="1" applyAlignment="1">
      <alignment horizontal="left" vertical="top" wrapText="1"/>
    </xf>
    <xf numFmtId="0" fontId="0" fillId="0" borderId="89" xfId="0" applyBorder="1" applyAlignment="1">
      <alignment horizontal="left" vertical="top" wrapText="1"/>
    </xf>
    <xf numFmtId="0" fontId="0" fillId="0" borderId="90" xfId="0" applyBorder="1" applyAlignment="1">
      <alignment horizontal="left" vertical="top" wrapText="1"/>
    </xf>
    <xf numFmtId="0" fontId="0" fillId="0" borderId="288" xfId="0" applyBorder="1" applyAlignment="1">
      <alignment horizontal="left" vertical="top" wrapText="1"/>
    </xf>
    <xf numFmtId="0" fontId="0" fillId="0" borderId="289" xfId="0" applyBorder="1" applyAlignment="1">
      <alignment horizontal="left" vertical="top" wrapText="1"/>
    </xf>
    <xf numFmtId="198" fontId="0" fillId="5" borderId="291" xfId="0" applyNumberFormat="1" applyFill="1" applyBorder="1" applyAlignment="1">
      <alignment horizontal="center" vertical="center"/>
    </xf>
    <xf numFmtId="198" fontId="0" fillId="5" borderId="292" xfId="0" applyNumberFormat="1" applyFill="1" applyBorder="1" applyAlignment="1">
      <alignment horizontal="center" vertical="center"/>
    </xf>
    <xf numFmtId="198" fontId="0" fillId="5" borderId="294" xfId="0" applyNumberFormat="1" applyFill="1" applyBorder="1" applyAlignment="1">
      <alignment horizontal="center" vertical="center"/>
    </xf>
    <xf numFmtId="0" fontId="0" fillId="0" borderId="295" xfId="0" applyBorder="1" applyAlignment="1">
      <alignment horizontal="left" vertical="top" wrapText="1"/>
    </xf>
    <xf numFmtId="0" fontId="0" fillId="0" borderId="296" xfId="0" applyBorder="1" applyAlignment="1">
      <alignment horizontal="left" vertical="top" wrapText="1"/>
    </xf>
    <xf numFmtId="0" fontId="0" fillId="0" borderId="91" xfId="0" applyBorder="1" applyAlignment="1">
      <alignment horizontal="left" vertical="top" wrapText="1"/>
    </xf>
    <xf numFmtId="0" fontId="0" fillId="0" borderId="93" xfId="0" applyBorder="1" applyAlignment="1">
      <alignment horizontal="left" vertical="top" wrapText="1"/>
    </xf>
    <xf numFmtId="0" fontId="0" fillId="0" borderId="105" xfId="0" applyBorder="1" applyAlignment="1">
      <alignment horizontal="left" vertical="center"/>
    </xf>
    <xf numFmtId="0" fontId="0" fillId="0" borderId="106" xfId="0" applyBorder="1" applyAlignment="1">
      <alignment horizontal="left" vertical="center"/>
    </xf>
    <xf numFmtId="0" fontId="0" fillId="0" borderId="87" xfId="0" applyBorder="1" applyAlignment="1">
      <alignment horizontal="left" vertical="top"/>
    </xf>
    <xf numFmtId="0" fontId="0" fillId="0" borderId="88" xfId="0" applyBorder="1" applyAlignment="1">
      <alignment horizontal="left" vertical="top"/>
    </xf>
    <xf numFmtId="0" fontId="0" fillId="0" borderId="89" xfId="0" applyBorder="1" applyAlignment="1">
      <alignment horizontal="left" vertical="top"/>
    </xf>
    <xf numFmtId="0" fontId="0" fillId="0" borderId="0" xfId="0" applyAlignment="1">
      <alignment horizontal="left" vertical="top"/>
    </xf>
    <xf numFmtId="0" fontId="0" fillId="0" borderId="90" xfId="0" applyBorder="1" applyAlignment="1">
      <alignment horizontal="left" vertical="top"/>
    </xf>
    <xf numFmtId="0" fontId="0" fillId="0" borderId="162" xfId="0" applyBorder="1" applyAlignment="1">
      <alignment horizontal="left" vertical="top"/>
    </xf>
    <xf numFmtId="0" fontId="0" fillId="0" borderId="187" xfId="0" applyBorder="1" applyAlignment="1">
      <alignment horizontal="left" vertical="top"/>
    </xf>
    <xf numFmtId="0" fontId="0" fillId="0" borderId="163" xfId="0" applyBorder="1" applyAlignment="1">
      <alignment horizontal="left" vertical="top"/>
    </xf>
    <xf numFmtId="0" fontId="0" fillId="0" borderId="47" xfId="0" applyBorder="1" applyAlignment="1">
      <alignment horizontal="left" vertical="center" wrapText="1"/>
    </xf>
    <xf numFmtId="0" fontId="0" fillId="0" borderId="182" xfId="0" applyBorder="1" applyAlignment="1">
      <alignment horizontal="left" vertical="center"/>
    </xf>
    <xf numFmtId="0" fontId="0" fillId="0" borderId="198" xfId="0" applyBorder="1" applyAlignment="1">
      <alignment horizontal="left" vertical="center"/>
    </xf>
    <xf numFmtId="0" fontId="0" fillId="5" borderId="180" xfId="0" applyFill="1" applyBorder="1" applyAlignment="1">
      <alignment horizontal="left" vertical="center" wrapText="1"/>
    </xf>
    <xf numFmtId="0" fontId="0" fillId="5" borderId="240" xfId="0" applyFill="1" applyBorder="1" applyAlignment="1">
      <alignment horizontal="left" vertical="center" wrapText="1"/>
    </xf>
    <xf numFmtId="0" fontId="0" fillId="5" borderId="44" xfId="0" applyFill="1" applyBorder="1" applyAlignment="1">
      <alignment horizontal="left" vertical="center" wrapText="1"/>
    </xf>
    <xf numFmtId="0" fontId="0" fillId="5" borderId="36" xfId="0" applyFill="1" applyBorder="1" applyAlignment="1">
      <alignment horizontal="left" vertical="center" wrapText="1"/>
    </xf>
    <xf numFmtId="0" fontId="0" fillId="5" borderId="0" xfId="0" applyFill="1" applyBorder="1" applyAlignment="1">
      <alignment horizontal="left" vertical="center" wrapText="1"/>
    </xf>
    <xf numFmtId="0" fontId="0" fillId="5" borderId="60" xfId="0" applyFill="1" applyBorder="1" applyAlignment="1">
      <alignment horizontal="left" vertical="center" wrapText="1"/>
    </xf>
    <xf numFmtId="0" fontId="0" fillId="5" borderId="73" xfId="0" applyFill="1" applyBorder="1" applyAlignment="1">
      <alignment horizontal="left" vertical="center" wrapText="1"/>
    </xf>
    <xf numFmtId="0" fontId="0" fillId="5" borderId="7" xfId="0" applyFill="1" applyBorder="1" applyAlignment="1">
      <alignment horizontal="left" vertical="center" wrapText="1"/>
    </xf>
    <xf numFmtId="0" fontId="0" fillId="5" borderId="64" xfId="0" applyFill="1" applyBorder="1" applyAlignment="1">
      <alignment horizontal="left" vertical="center" wrapText="1"/>
    </xf>
    <xf numFmtId="0" fontId="0" fillId="0" borderId="86" xfId="0" applyBorder="1" applyAlignment="1">
      <alignment horizontal="left" vertical="center" wrapText="1"/>
    </xf>
    <xf numFmtId="0" fontId="0" fillId="0" borderId="87" xfId="0" applyBorder="1" applyAlignment="1">
      <alignment horizontal="left" vertical="center" wrapText="1"/>
    </xf>
    <xf numFmtId="0" fontId="0" fillId="0" borderId="88" xfId="0" applyBorder="1" applyAlignment="1">
      <alignment horizontal="left" vertical="center" wrapText="1"/>
    </xf>
    <xf numFmtId="0" fontId="0" fillId="0" borderId="89" xfId="0" applyBorder="1" applyAlignment="1">
      <alignment horizontal="left" vertical="center" wrapText="1"/>
    </xf>
    <xf numFmtId="0" fontId="0" fillId="0" borderId="0" xfId="0" applyAlignment="1">
      <alignment horizontal="left" vertical="center" wrapText="1"/>
    </xf>
    <xf numFmtId="0" fontId="0" fillId="0" borderId="90" xfId="0" applyBorder="1" applyAlignment="1">
      <alignment horizontal="left" vertical="center" wrapText="1"/>
    </xf>
    <xf numFmtId="0" fontId="0" fillId="0" borderId="91" xfId="0" applyBorder="1" applyAlignment="1">
      <alignment horizontal="left" vertical="center" wrapText="1"/>
    </xf>
    <xf numFmtId="0" fontId="0" fillId="0" borderId="92" xfId="0" applyBorder="1" applyAlignment="1">
      <alignment horizontal="left" vertical="center" wrapText="1"/>
    </xf>
    <xf numFmtId="0" fontId="0" fillId="0" borderId="93" xfId="0" applyBorder="1" applyAlignment="1">
      <alignment horizontal="left" vertical="center" wrapText="1"/>
    </xf>
    <xf numFmtId="0" fontId="0" fillId="5" borderId="180" xfId="0" applyFill="1" applyBorder="1" applyAlignment="1">
      <alignment horizontal="left" vertical="center"/>
    </xf>
    <xf numFmtId="0" fontId="0" fillId="5" borderId="240" xfId="0" applyFill="1" applyBorder="1" applyAlignment="1">
      <alignment horizontal="left" vertical="center"/>
    </xf>
    <xf numFmtId="0" fontId="0" fillId="5" borderId="44" xfId="0" applyFill="1" applyBorder="1" applyAlignment="1">
      <alignment horizontal="left" vertical="center"/>
    </xf>
    <xf numFmtId="0" fontId="0" fillId="5" borderId="36" xfId="0" applyFill="1" applyBorder="1" applyAlignment="1">
      <alignment horizontal="left" vertical="center"/>
    </xf>
    <xf numFmtId="0" fontId="0" fillId="5" borderId="0" xfId="0" applyFill="1" applyBorder="1" applyAlignment="1">
      <alignment horizontal="left" vertical="center"/>
    </xf>
    <xf numFmtId="0" fontId="0" fillId="5" borderId="60" xfId="0" applyFill="1" applyBorder="1" applyAlignment="1">
      <alignment horizontal="left" vertical="center"/>
    </xf>
    <xf numFmtId="0" fontId="0" fillId="5" borderId="73" xfId="0" applyFill="1" applyBorder="1" applyAlignment="1">
      <alignment horizontal="left" vertical="center"/>
    </xf>
    <xf numFmtId="0" fontId="0" fillId="5" borderId="7" xfId="0" applyFill="1" applyBorder="1" applyAlignment="1">
      <alignment horizontal="left" vertical="center"/>
    </xf>
    <xf numFmtId="0" fontId="0" fillId="5" borderId="64" xfId="0" applyFill="1" applyBorder="1" applyAlignment="1">
      <alignment horizontal="left" vertical="center"/>
    </xf>
    <xf numFmtId="0" fontId="0" fillId="0" borderId="140" xfId="0" applyBorder="1" applyAlignment="1">
      <alignment horizontal="center" vertical="center"/>
    </xf>
    <xf numFmtId="0" fontId="0" fillId="0" borderId="42" xfId="0" applyBorder="1" applyAlignment="1">
      <alignment horizontal="center" vertical="center"/>
    </xf>
    <xf numFmtId="0" fontId="0" fillId="0" borderId="131" xfId="0" applyBorder="1" applyAlignment="1">
      <alignment horizontal="center" vertical="center"/>
    </xf>
    <xf numFmtId="0" fontId="0" fillId="0" borderId="104" xfId="0" applyBorder="1" applyAlignment="1">
      <alignment horizontal="center" vertical="center" wrapText="1"/>
    </xf>
    <xf numFmtId="0" fontId="0" fillId="0" borderId="105" xfId="0" applyBorder="1" applyAlignment="1">
      <alignment horizontal="center" vertical="center" wrapText="1"/>
    </xf>
    <xf numFmtId="0" fontId="0" fillId="0" borderId="106" xfId="0" applyBorder="1" applyAlignment="1">
      <alignment horizontal="center" vertical="center"/>
    </xf>
    <xf numFmtId="0" fontId="15" fillId="0" borderId="104" xfId="0" applyFont="1" applyBorder="1" applyAlignment="1">
      <alignment horizontal="center" vertical="center" wrapText="1"/>
    </xf>
    <xf numFmtId="0" fontId="15" fillId="0" borderId="105" xfId="0" applyFont="1" applyBorder="1" applyAlignment="1">
      <alignment horizontal="center" vertical="center" wrapText="1"/>
    </xf>
    <xf numFmtId="0" fontId="15" fillId="0" borderId="106" xfId="0" applyFont="1" applyBorder="1" applyAlignment="1">
      <alignment horizontal="center" vertical="center" wrapText="1"/>
    </xf>
    <xf numFmtId="0" fontId="0" fillId="5" borderId="181" xfId="0" applyFill="1" applyBorder="1" applyAlignment="1">
      <alignment horizontal="left" vertical="center" wrapText="1"/>
    </xf>
    <xf numFmtId="0" fontId="0" fillId="5" borderId="182" xfId="0" applyFill="1" applyBorder="1" applyAlignment="1">
      <alignment horizontal="left" vertical="center" wrapText="1"/>
    </xf>
    <xf numFmtId="0" fontId="0" fillId="5" borderId="198" xfId="0" applyFill="1" applyBorder="1" applyAlignment="1">
      <alignment horizontal="left" vertical="center" wrapText="1"/>
    </xf>
    <xf numFmtId="0" fontId="0" fillId="0" borderId="36" xfId="0" applyBorder="1" applyAlignment="1">
      <alignment horizontal="left" vertical="center" wrapText="1"/>
    </xf>
    <xf numFmtId="0" fontId="0" fillId="0" borderId="0" xfId="0" applyBorder="1" applyAlignment="1">
      <alignment horizontal="left" vertical="center" wrapText="1"/>
    </xf>
    <xf numFmtId="0" fontId="0" fillId="0" borderId="33" xfId="0" applyBorder="1" applyAlignment="1">
      <alignment horizontal="left" vertical="center" wrapText="1"/>
    </xf>
    <xf numFmtId="0" fontId="0" fillId="0" borderId="106" xfId="0" applyBorder="1" applyAlignment="1">
      <alignment horizontal="center" vertical="center" wrapText="1"/>
    </xf>
    <xf numFmtId="0" fontId="0" fillId="9" borderId="6" xfId="0" applyFill="1" applyBorder="1" applyAlignment="1">
      <alignment horizontal="center" vertical="center"/>
    </xf>
    <xf numFmtId="0" fontId="0" fillId="9" borderId="6" xfId="0" applyFill="1" applyBorder="1" applyAlignment="1">
      <alignment horizontal="center" vertical="center" wrapText="1"/>
    </xf>
    <xf numFmtId="0" fontId="0" fillId="9" borderId="47" xfId="0" applyFill="1" applyBorder="1" applyAlignment="1">
      <alignment horizontal="center" vertical="center" wrapText="1"/>
    </xf>
    <xf numFmtId="0" fontId="0" fillId="8" borderId="304" xfId="0" applyFill="1" applyBorder="1" applyAlignment="1">
      <alignment horizontal="center" vertical="center"/>
    </xf>
    <xf numFmtId="0" fontId="0" fillId="8" borderId="6" xfId="0" applyFill="1" applyBorder="1" applyAlignment="1">
      <alignment horizontal="center" vertical="center"/>
    </xf>
    <xf numFmtId="0" fontId="0" fillId="8" borderId="47" xfId="0" applyFill="1" applyBorder="1" applyAlignment="1">
      <alignment horizontal="center" vertical="center" wrapText="1"/>
    </xf>
    <xf numFmtId="0" fontId="0" fillId="9" borderId="198" xfId="0" applyFill="1" applyBorder="1" applyAlignment="1">
      <alignment horizontal="center" vertical="center"/>
    </xf>
    <xf numFmtId="0" fontId="11" fillId="8" borderId="6" xfId="0" applyFont="1" applyFill="1" applyBorder="1" applyAlignment="1">
      <alignment horizontal="center" vertical="center" wrapText="1"/>
    </xf>
    <xf numFmtId="0" fontId="0" fillId="9" borderId="47" xfId="0" applyFont="1" applyFill="1" applyBorder="1" applyAlignment="1">
      <alignment horizontal="center" vertical="center" wrapText="1"/>
    </xf>
    <xf numFmtId="0" fontId="0" fillId="9" borderId="182" xfId="0" applyFont="1" applyFill="1" applyBorder="1" applyAlignment="1">
      <alignment horizontal="center" vertical="center"/>
    </xf>
    <xf numFmtId="0" fontId="0" fillId="9" borderId="198" xfId="0" applyFont="1" applyFill="1" applyBorder="1" applyAlignment="1">
      <alignment horizontal="center" vertical="center"/>
    </xf>
    <xf numFmtId="0" fontId="0" fillId="9" borderId="37" xfId="0" applyFill="1" applyBorder="1" applyAlignment="1">
      <alignment horizontal="center" vertical="center" wrapText="1"/>
    </xf>
    <xf numFmtId="0" fontId="0" fillId="9" borderId="43" xfId="0" applyFill="1" applyBorder="1" applyAlignment="1">
      <alignment horizontal="center" vertical="center" wrapText="1"/>
    </xf>
    <xf numFmtId="0" fontId="0" fillId="9" borderId="47" xfId="0" applyFill="1" applyBorder="1" applyAlignment="1">
      <alignment horizontal="center" vertical="center"/>
    </xf>
    <xf numFmtId="0" fontId="0" fillId="9" borderId="182" xfId="0" applyFill="1" applyBorder="1" applyAlignment="1">
      <alignment horizontal="center" vertical="center"/>
    </xf>
    <xf numFmtId="0" fontId="0" fillId="8" borderId="6" xfId="0" applyFill="1" applyBorder="1" applyAlignment="1">
      <alignment horizontal="center" vertical="center" wrapText="1"/>
    </xf>
    <xf numFmtId="0" fontId="0" fillId="8" borderId="304" xfId="0" applyFill="1" applyBorder="1" applyAlignment="1">
      <alignment horizontal="center" vertical="center" wrapText="1"/>
    </xf>
    <xf numFmtId="0" fontId="0" fillId="9" borderId="304" xfId="0" applyFill="1" applyBorder="1" applyAlignment="1">
      <alignment horizontal="center" vertical="center"/>
    </xf>
    <xf numFmtId="0" fontId="0" fillId="9" borderId="6" xfId="0" applyFont="1" applyFill="1" applyBorder="1" applyAlignment="1">
      <alignment horizontal="center" vertical="center"/>
    </xf>
    <xf numFmtId="0" fontId="11" fillId="8" borderId="37" xfId="0" applyFont="1" applyFill="1" applyBorder="1" applyAlignment="1">
      <alignment horizontal="center" vertical="center" wrapText="1"/>
    </xf>
    <xf numFmtId="0" fontId="11" fillId="8" borderId="43" xfId="0" applyFont="1" applyFill="1" applyBorder="1" applyAlignment="1">
      <alignment horizontal="center" vertical="center" wrapText="1"/>
    </xf>
    <xf numFmtId="0" fontId="11" fillId="8" borderId="304" xfId="0" applyFont="1" applyFill="1" applyBorder="1" applyAlignment="1">
      <alignment horizontal="center" vertical="center" wrapText="1"/>
    </xf>
    <xf numFmtId="0" fontId="11" fillId="9" borderId="37" xfId="0" applyFont="1" applyFill="1" applyBorder="1" applyAlignment="1">
      <alignment horizontal="center" vertical="center" wrapText="1"/>
    </xf>
    <xf numFmtId="0" fontId="11" fillId="9" borderId="43" xfId="0" applyFont="1" applyFill="1" applyBorder="1" applyAlignment="1">
      <alignment horizontal="center" vertical="center" wrapText="1"/>
    </xf>
    <xf numFmtId="0" fontId="0" fillId="9" borderId="305" xfId="0" applyFill="1" applyBorder="1" applyAlignment="1">
      <alignment horizontal="center" vertical="center" wrapText="1"/>
    </xf>
    <xf numFmtId="0" fontId="0" fillId="9" borderId="37" xfId="0" applyFont="1" applyFill="1" applyBorder="1" applyAlignment="1">
      <alignment horizontal="center" vertical="center" wrapText="1"/>
    </xf>
    <xf numFmtId="0" fontId="0" fillId="9" borderId="43" xfId="0" applyFont="1" applyFill="1" applyBorder="1" applyAlignment="1">
      <alignment horizontal="center" vertical="center" wrapText="1"/>
    </xf>
    <xf numFmtId="0" fontId="0" fillId="9" borderId="6" xfId="0" applyFont="1" applyFill="1" applyBorder="1" applyAlignment="1">
      <alignment horizontal="center" vertical="center" wrapText="1"/>
    </xf>
    <xf numFmtId="0" fontId="11" fillId="9" borderId="6" xfId="0" applyFont="1" applyFill="1" applyBorder="1" applyAlignment="1">
      <alignment horizontal="center" vertical="center" wrapText="1"/>
    </xf>
    <xf numFmtId="0" fontId="0" fillId="9" borderId="305" xfId="0" applyFill="1" applyBorder="1" applyAlignment="1">
      <alignment horizontal="center" vertical="center"/>
    </xf>
    <xf numFmtId="0" fontId="0" fillId="9" borderId="306" xfId="0" applyFill="1" applyBorder="1" applyAlignment="1">
      <alignment horizontal="center" vertical="center"/>
    </xf>
    <xf numFmtId="0" fontId="0" fillId="9" borderId="307" xfId="0" applyFill="1" applyBorder="1" applyAlignment="1">
      <alignment horizontal="center" vertical="center"/>
    </xf>
    <xf numFmtId="0" fontId="0" fillId="8" borderId="47" xfId="0" applyFill="1" applyBorder="1" applyAlignment="1">
      <alignment horizontal="center" vertical="center"/>
    </xf>
    <xf numFmtId="0" fontId="0" fillId="8" borderId="182" xfId="0" applyFill="1" applyBorder="1" applyAlignment="1">
      <alignment horizontal="center" vertical="center"/>
    </xf>
    <xf numFmtId="0" fontId="0" fillId="8" borderId="198" xfId="0" applyFill="1" applyBorder="1" applyAlignment="1">
      <alignment horizontal="center" vertical="center"/>
    </xf>
    <xf numFmtId="0" fontId="13" fillId="8" borderId="6" xfId="0" applyFont="1" applyFill="1" applyBorder="1" applyAlignment="1">
      <alignment horizontal="center" vertical="center" wrapText="1"/>
    </xf>
    <xf numFmtId="0" fontId="11" fillId="8" borderId="47" xfId="0" applyFont="1" applyFill="1" applyBorder="1" applyAlignment="1">
      <alignment horizontal="center" vertical="center" wrapText="1"/>
    </xf>
    <xf numFmtId="0" fontId="11" fillId="9" borderId="304" xfId="0" applyFont="1" applyFill="1" applyBorder="1" applyAlignment="1">
      <alignment horizontal="center" vertical="center" wrapText="1"/>
    </xf>
    <xf numFmtId="0" fontId="0" fillId="8" borderId="47" xfId="0" applyFont="1" applyFill="1" applyBorder="1" applyAlignment="1">
      <alignment horizontal="center" vertical="center"/>
    </xf>
    <xf numFmtId="0" fontId="0" fillId="8" borderId="182" xfId="0" applyFont="1" applyFill="1" applyBorder="1" applyAlignment="1">
      <alignment horizontal="center" vertical="center"/>
    </xf>
    <xf numFmtId="0" fontId="0" fillId="8" borderId="198" xfId="0" applyFont="1" applyFill="1" applyBorder="1" applyAlignment="1">
      <alignment horizontal="center" vertical="center"/>
    </xf>
    <xf numFmtId="0" fontId="0" fillId="8" borderId="313" xfId="0" applyFill="1" applyBorder="1" applyAlignment="1">
      <alignment horizontal="center" vertical="center"/>
    </xf>
    <xf numFmtId="0" fontId="0" fillId="8" borderId="314" xfId="0" applyFill="1" applyBorder="1" applyAlignment="1">
      <alignment horizontal="center" vertical="center"/>
    </xf>
    <xf numFmtId="0" fontId="0" fillId="8" borderId="314" xfId="0" applyFill="1" applyBorder="1" applyAlignment="1">
      <alignment horizontal="center" vertical="center" wrapText="1"/>
    </xf>
    <xf numFmtId="0" fontId="0" fillId="9" borderId="304" xfId="0" applyFill="1" applyBorder="1" applyAlignment="1">
      <alignment horizontal="center" vertical="center" wrapText="1"/>
    </xf>
  </cellXfs>
  <cellStyles count="4">
    <cellStyle name="パーセント" xfId="2" builtinId="5"/>
    <cellStyle name="ハイパーリンク" xfId="3" builtinId="8"/>
    <cellStyle name="ハイパーリンク 2" xfId="1"/>
    <cellStyle name="標準" xfId="0" builtinId="0"/>
  </cellStyles>
  <dxfs count="0"/>
  <tableStyles count="0" defaultTableStyle="TableStyleMedium2" defaultPivotStyle="PivotStyleLight16"/>
  <colors>
    <mruColors>
      <color rgb="FFCCFFFF"/>
      <color rgb="FFFFFFCC"/>
      <color rgb="FFFFFF99"/>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7</xdr:col>
      <xdr:colOff>172809</xdr:colOff>
      <xdr:row>14</xdr:row>
      <xdr:rowOff>149678</xdr:rowOff>
    </xdr:from>
    <xdr:to>
      <xdr:col>17</xdr:col>
      <xdr:colOff>408213</xdr:colOff>
      <xdr:row>21</xdr:row>
      <xdr:rowOff>48987</xdr:rowOff>
    </xdr:to>
    <xdr:sp macro="" textlink="">
      <xdr:nvSpPr>
        <xdr:cNvPr id="2" name="テキスト ボックス 1"/>
        <xdr:cNvSpPr txBox="1"/>
      </xdr:nvSpPr>
      <xdr:spPr>
        <a:xfrm>
          <a:off x="9425666" y="4435928"/>
          <a:ext cx="9583511" cy="151855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600">
              <a:solidFill>
                <a:schemeClr val="dk1"/>
              </a:solidFill>
              <a:effectLst/>
              <a:latin typeface="+mn-lt"/>
              <a:ea typeface="+mn-ea"/>
              <a:cs typeface="+mn-cs"/>
            </a:rPr>
            <a:t>学科と実技の考え方</a:t>
          </a:r>
          <a:endParaRPr lang="en-US" altLang="ja-JP" sz="1600">
            <a:solidFill>
              <a:schemeClr val="dk1"/>
            </a:solidFill>
            <a:effectLst/>
            <a:latin typeface="+mn-lt"/>
            <a:ea typeface="+mn-ea"/>
            <a:cs typeface="+mn-cs"/>
          </a:endParaRPr>
        </a:p>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学科</a:t>
          </a:r>
          <a:r>
            <a:rPr lang="en-US" altLang="ja-JP" sz="1600">
              <a:solidFill>
                <a:schemeClr val="dk1"/>
              </a:solidFill>
              <a:effectLst/>
              <a:latin typeface="+mn-lt"/>
              <a:ea typeface="+mn-ea"/>
              <a:cs typeface="+mn-cs"/>
            </a:rPr>
            <a:t>】</a:t>
          </a:r>
        </a:p>
        <a:p>
          <a:r>
            <a:rPr lang="ja-JP" altLang="ja-JP" sz="1600">
              <a:solidFill>
                <a:schemeClr val="dk1"/>
              </a:solidFill>
              <a:effectLst/>
              <a:latin typeface="+mn-lt"/>
              <a:ea typeface="+mn-ea"/>
              <a:cs typeface="+mn-cs"/>
            </a:rPr>
            <a:t>座学や知識付与を目的とした訓練科目（試験対策等は学科とする）</a:t>
          </a:r>
          <a:endParaRPr lang="en-US" altLang="ja-JP" sz="1600">
            <a:solidFill>
              <a:schemeClr val="dk1"/>
            </a:solidFill>
            <a:effectLst/>
            <a:latin typeface="+mn-lt"/>
            <a:ea typeface="+mn-ea"/>
            <a:cs typeface="+mn-cs"/>
          </a:endParaRPr>
        </a:p>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実技</a:t>
          </a:r>
          <a:r>
            <a:rPr lang="en-US" altLang="ja-JP" sz="1600">
              <a:solidFill>
                <a:schemeClr val="dk1"/>
              </a:solidFill>
              <a:effectLst/>
              <a:latin typeface="+mn-lt"/>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lang="ja-JP" altLang="ja-JP" sz="1600">
              <a:solidFill>
                <a:schemeClr val="dk1"/>
              </a:solidFill>
              <a:effectLst/>
              <a:latin typeface="+mn-lt"/>
              <a:ea typeface="+mn-ea"/>
              <a:cs typeface="+mn-cs"/>
            </a:rPr>
            <a:t>実習や演習等、本人の行動を伴う訓練科目で、受講生間の個人差がつきやすいカリキュラム</a:t>
          </a:r>
        </a:p>
        <a:p>
          <a:endParaRPr kumimoji="1" lang="ja-JP" altLang="en-US" sz="1200"/>
        </a:p>
      </xdr:txBody>
    </xdr:sp>
    <xdr:clientData/>
  </xdr:twoCellAnchor>
  <xdr:twoCellAnchor>
    <xdr:from>
      <xdr:col>7</xdr:col>
      <xdr:colOff>204107</xdr:colOff>
      <xdr:row>5</xdr:row>
      <xdr:rowOff>272142</xdr:rowOff>
    </xdr:from>
    <xdr:to>
      <xdr:col>17</xdr:col>
      <xdr:colOff>439511</xdr:colOff>
      <xdr:row>8</xdr:row>
      <xdr:rowOff>326573</xdr:rowOff>
    </xdr:to>
    <xdr:sp macro="" textlink="">
      <xdr:nvSpPr>
        <xdr:cNvPr id="3" name="テキスト ボックス 2"/>
        <xdr:cNvSpPr txBox="1"/>
      </xdr:nvSpPr>
      <xdr:spPr>
        <a:xfrm>
          <a:off x="9239250" y="2326821"/>
          <a:ext cx="9583511" cy="144235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オンライン最大時限数</a:t>
          </a:r>
          <a:r>
            <a:rPr lang="en-US" altLang="ja-JP" sz="1600">
              <a:solidFill>
                <a:schemeClr val="dk1"/>
              </a:solidFill>
              <a:effectLst/>
              <a:latin typeface="+mn-lt"/>
              <a:ea typeface="+mn-ea"/>
              <a:cs typeface="+mn-cs"/>
            </a:rPr>
            <a:t>】</a:t>
          </a:r>
        </a:p>
        <a:p>
          <a:r>
            <a:rPr lang="ja-JP" altLang="en-US" sz="1600">
              <a:solidFill>
                <a:schemeClr val="dk1"/>
              </a:solidFill>
              <a:effectLst/>
              <a:latin typeface="+mn-lt"/>
              <a:ea typeface="+mn-ea"/>
              <a:cs typeface="+mn-cs"/>
            </a:rPr>
            <a:t>オンライン訓練を実施する予定がある場合は、</a:t>
          </a:r>
          <a:r>
            <a:rPr lang="en-US" altLang="ja-JP" sz="1600">
              <a:solidFill>
                <a:schemeClr val="dk1"/>
              </a:solidFill>
              <a:effectLst/>
              <a:latin typeface="+mn-lt"/>
              <a:ea typeface="+mn-ea"/>
              <a:cs typeface="+mn-cs"/>
            </a:rPr>
            <a:t/>
          </a:r>
          <a:br>
            <a:rPr lang="en-US" altLang="ja-JP" sz="1600">
              <a:solidFill>
                <a:schemeClr val="dk1"/>
              </a:solidFill>
              <a:effectLst/>
              <a:latin typeface="+mn-lt"/>
              <a:ea typeface="+mn-ea"/>
              <a:cs typeface="+mn-cs"/>
            </a:rPr>
          </a:br>
          <a:r>
            <a:rPr lang="ja-JP" altLang="en-US" sz="1600">
              <a:solidFill>
                <a:schemeClr val="dk1"/>
              </a:solidFill>
              <a:effectLst/>
              <a:latin typeface="+mn-lt"/>
              <a:ea typeface="+mn-ea"/>
              <a:cs typeface="+mn-cs"/>
            </a:rPr>
            <a:t>学科・実技それぞれについて、予め想定される最大時限数を入力してください。</a:t>
          </a:r>
          <a:endParaRPr lang="en-US" altLang="ja-JP" sz="1600">
            <a:solidFill>
              <a:schemeClr val="dk1"/>
            </a:solidFill>
            <a:effectLst/>
            <a:latin typeface="+mn-lt"/>
            <a:ea typeface="+mn-ea"/>
            <a:cs typeface="+mn-cs"/>
          </a:endParaRPr>
        </a:p>
        <a:p>
          <a:r>
            <a:rPr kumimoji="1" lang="ja-JP" altLang="en-US" sz="1600">
              <a:solidFill>
                <a:schemeClr val="dk1"/>
              </a:solidFill>
              <a:effectLst/>
              <a:latin typeface="+mn-lt"/>
              <a:ea typeface="+mn-ea"/>
              <a:cs typeface="+mn-cs"/>
            </a:rPr>
            <a:t>なお、オンライン訓練設定時間が、総訓練時間の８割未満となるように設定してください。</a:t>
          </a:r>
          <a:endParaRPr kumimoji="1" lang="ja-JP" altLang="en-US" sz="12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268941</xdr:colOff>
      <xdr:row>29</xdr:row>
      <xdr:rowOff>179295</xdr:rowOff>
    </xdr:from>
    <xdr:to>
      <xdr:col>16</xdr:col>
      <xdr:colOff>443514</xdr:colOff>
      <xdr:row>36</xdr:row>
      <xdr:rowOff>169693</xdr:rowOff>
    </xdr:to>
    <xdr:sp macro="" textlink="">
      <xdr:nvSpPr>
        <xdr:cNvPr id="2" name="テキスト ボックス 1"/>
        <xdr:cNvSpPr txBox="1"/>
      </xdr:nvSpPr>
      <xdr:spPr>
        <a:xfrm>
          <a:off x="8751794" y="10186148"/>
          <a:ext cx="9565102" cy="1458369"/>
        </a:xfrm>
        <a:prstGeom prst="rect">
          <a:avLst/>
        </a:prstGeom>
        <a:solidFill>
          <a:srgbClr val="FFFFCC"/>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en-US" altLang="ja-JP" sz="1600">
              <a:solidFill>
                <a:schemeClr val="dk1"/>
              </a:solidFill>
              <a:effectLst/>
              <a:latin typeface="+mn-lt"/>
              <a:ea typeface="+mn-ea"/>
              <a:cs typeface="+mn-cs"/>
            </a:rPr>
            <a:t>【</a:t>
          </a:r>
          <a:r>
            <a:rPr lang="ja-JP" altLang="en-US" sz="1600">
              <a:solidFill>
                <a:schemeClr val="dk1"/>
              </a:solidFill>
              <a:effectLst/>
              <a:latin typeface="+mn-lt"/>
              <a:ea typeface="+mn-ea"/>
              <a:cs typeface="+mn-cs"/>
            </a:rPr>
            <a:t>オンライン最大時限数</a:t>
          </a:r>
          <a:r>
            <a:rPr lang="en-US" altLang="ja-JP" sz="1600">
              <a:solidFill>
                <a:schemeClr val="dk1"/>
              </a:solidFill>
              <a:effectLst/>
              <a:latin typeface="+mn-lt"/>
              <a:ea typeface="+mn-ea"/>
              <a:cs typeface="+mn-cs"/>
            </a:rPr>
            <a:t>】</a:t>
          </a:r>
        </a:p>
        <a:p>
          <a:r>
            <a:rPr lang="ja-JP" altLang="en-US" sz="1600">
              <a:solidFill>
                <a:schemeClr val="dk1"/>
              </a:solidFill>
              <a:effectLst/>
              <a:latin typeface="+mn-lt"/>
              <a:ea typeface="+mn-ea"/>
              <a:cs typeface="+mn-cs"/>
            </a:rPr>
            <a:t>オンライン訓練を実施する予定がある場合は、</a:t>
          </a:r>
          <a:r>
            <a:rPr lang="en-US" altLang="ja-JP" sz="1600">
              <a:solidFill>
                <a:schemeClr val="dk1"/>
              </a:solidFill>
              <a:effectLst/>
              <a:latin typeface="+mn-lt"/>
              <a:ea typeface="+mn-ea"/>
              <a:cs typeface="+mn-cs"/>
            </a:rPr>
            <a:t/>
          </a:r>
          <a:br>
            <a:rPr lang="en-US" altLang="ja-JP" sz="1600">
              <a:solidFill>
                <a:schemeClr val="dk1"/>
              </a:solidFill>
              <a:effectLst/>
              <a:latin typeface="+mn-lt"/>
              <a:ea typeface="+mn-ea"/>
              <a:cs typeface="+mn-cs"/>
            </a:rPr>
          </a:br>
          <a:r>
            <a:rPr lang="ja-JP" altLang="en-US" sz="1600">
              <a:solidFill>
                <a:schemeClr val="dk1"/>
              </a:solidFill>
              <a:effectLst/>
              <a:latin typeface="+mn-lt"/>
              <a:ea typeface="+mn-ea"/>
              <a:cs typeface="+mn-cs"/>
            </a:rPr>
            <a:t>予め想定される最大時限数を入力してください。</a:t>
          </a:r>
          <a:endParaRPr lang="en-US" altLang="ja-JP" sz="1600">
            <a:solidFill>
              <a:schemeClr val="dk1"/>
            </a:solidFill>
            <a:effectLst/>
            <a:latin typeface="+mn-lt"/>
            <a:ea typeface="+mn-ea"/>
            <a:cs typeface="+mn-cs"/>
          </a:endParaRPr>
        </a:p>
        <a:p>
          <a:r>
            <a:rPr kumimoji="1" lang="ja-JP" altLang="en-US" sz="1600">
              <a:solidFill>
                <a:schemeClr val="dk1"/>
              </a:solidFill>
              <a:effectLst/>
              <a:latin typeface="+mn-lt"/>
              <a:ea typeface="+mn-ea"/>
              <a:cs typeface="+mn-cs"/>
            </a:rPr>
            <a:t>なお、オンライン訓練設定時間が、総訓練時間の８割未満となるように設定してください。</a:t>
          </a:r>
          <a:endParaRPr kumimoji="1" lang="ja-JP" altLang="en-US" sz="12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72"/>
  <sheetViews>
    <sheetView showGridLines="0" tabSelected="1" view="pageBreakPreview" zoomScaleNormal="100" zoomScaleSheetLayoutView="100" workbookViewId="0">
      <selection activeCell="H7" sqref="H7"/>
    </sheetView>
  </sheetViews>
  <sheetFormatPr defaultRowHeight="27" customHeight="1"/>
  <cols>
    <col min="1" max="1" width="3.77734375" customWidth="1"/>
    <col min="2" max="2" width="19" style="1" customWidth="1"/>
    <col min="3" max="3" width="16.77734375" style="1" customWidth="1"/>
    <col min="4" max="4" width="66.21875" customWidth="1"/>
    <col min="5" max="5" width="1.44140625" customWidth="1"/>
  </cols>
  <sheetData>
    <row r="1" spans="1:4" ht="32.25" customHeight="1">
      <c r="A1" s="585" t="s">
        <v>505</v>
      </c>
      <c r="B1" s="585"/>
      <c r="C1" s="585"/>
      <c r="D1" s="585"/>
    </row>
    <row r="2" spans="1:4" ht="32.25" customHeight="1" thickBot="1">
      <c r="A2" s="48"/>
      <c r="B2" s="60"/>
      <c r="C2" s="60"/>
      <c r="D2" s="48"/>
    </row>
    <row r="3" spans="1:4" ht="32.25" customHeight="1" thickTop="1">
      <c r="A3" s="48"/>
      <c r="B3" s="586" t="s">
        <v>40</v>
      </c>
      <c r="C3" s="587"/>
      <c r="D3" s="512"/>
    </row>
    <row r="4" spans="1:4" s="99" customFormat="1" ht="32.25" customHeight="1" thickBot="1">
      <c r="A4" s="48"/>
      <c r="B4" s="581" t="s">
        <v>266</v>
      </c>
      <c r="C4" s="582"/>
      <c r="D4" s="347"/>
    </row>
    <row r="5" spans="1:4" s="99" customFormat="1" ht="32.25" customHeight="1" thickTop="1">
      <c r="A5" s="48"/>
      <c r="B5" s="583" t="s">
        <v>267</v>
      </c>
      <c r="C5" s="584"/>
      <c r="D5" s="348"/>
    </row>
    <row r="6" spans="1:4" ht="32.25" customHeight="1" thickBot="1">
      <c r="A6" s="48"/>
      <c r="B6" s="588" t="s">
        <v>41</v>
      </c>
      <c r="C6" s="589"/>
      <c r="D6" s="378" t="s">
        <v>169</v>
      </c>
    </row>
    <row r="7" spans="1:4" ht="32.25" customHeight="1">
      <c r="A7" s="87" t="s">
        <v>165</v>
      </c>
      <c r="B7" s="60"/>
      <c r="C7" s="60"/>
      <c r="D7" s="48"/>
    </row>
    <row r="8" spans="1:4" ht="21" customHeight="1" thickBot="1">
      <c r="A8" s="48"/>
      <c r="B8" s="96" t="s">
        <v>239</v>
      </c>
      <c r="C8" s="96"/>
      <c r="D8" s="48"/>
    </row>
    <row r="9" spans="1:4" ht="32.25" customHeight="1" thickTop="1">
      <c r="A9" s="48"/>
      <c r="B9" s="578" t="s">
        <v>170</v>
      </c>
      <c r="C9" s="590"/>
      <c r="D9" s="364"/>
    </row>
    <row r="10" spans="1:4" s="92" customFormat="1" ht="32.25" customHeight="1">
      <c r="A10" s="48"/>
      <c r="B10" s="576" t="s">
        <v>158</v>
      </c>
      <c r="C10" s="577"/>
      <c r="D10" s="365"/>
    </row>
    <row r="11" spans="1:4" ht="32.25" customHeight="1">
      <c r="A11" s="48"/>
      <c r="B11" s="574" t="s">
        <v>1</v>
      </c>
      <c r="C11" s="575"/>
      <c r="D11" s="365"/>
    </row>
    <row r="12" spans="1:4" ht="32.25" customHeight="1">
      <c r="A12" s="48"/>
      <c r="B12" s="103" t="s">
        <v>175</v>
      </c>
      <c r="C12" s="104" t="s">
        <v>177</v>
      </c>
      <c r="D12" s="366"/>
    </row>
    <row r="13" spans="1:4" ht="32.25" customHeight="1">
      <c r="A13" s="48"/>
      <c r="B13" s="103" t="s">
        <v>171</v>
      </c>
      <c r="C13" s="105" t="s">
        <v>179</v>
      </c>
      <c r="D13" s="365"/>
    </row>
    <row r="14" spans="1:4" ht="32.25" customHeight="1">
      <c r="A14" s="48"/>
      <c r="B14" s="576" t="s">
        <v>180</v>
      </c>
      <c r="C14" s="577"/>
      <c r="D14" s="367"/>
    </row>
    <row r="15" spans="1:4" s="99" customFormat="1" ht="32.25" customHeight="1">
      <c r="A15" s="48"/>
      <c r="B15" s="576" t="s">
        <v>0</v>
      </c>
      <c r="C15" s="577"/>
      <c r="D15" s="365"/>
    </row>
    <row r="16" spans="1:4" s="99" customFormat="1" ht="32.25" customHeight="1" thickBot="1">
      <c r="A16" s="48"/>
      <c r="B16" s="592" t="s">
        <v>2</v>
      </c>
      <c r="C16" s="593"/>
      <c r="D16" s="368"/>
    </row>
    <row r="17" spans="1:4" s="99" customFormat="1" ht="32.25" customHeight="1" thickBot="1">
      <c r="A17" s="48"/>
      <c r="B17" s="277" t="s">
        <v>254</v>
      </c>
      <c r="C17" s="91"/>
      <c r="D17" s="106"/>
    </row>
    <row r="18" spans="1:4" s="92" customFormat="1" ht="32.25" customHeight="1" thickTop="1" thickBot="1">
      <c r="A18" s="48"/>
      <c r="B18" s="578" t="s">
        <v>159</v>
      </c>
      <c r="C18" s="579"/>
      <c r="D18" s="102"/>
    </row>
    <row r="19" spans="1:4" s="92" customFormat="1" ht="32.25" customHeight="1" thickTop="1">
      <c r="A19" s="48"/>
      <c r="B19" s="576" t="s">
        <v>160</v>
      </c>
      <c r="C19" s="580"/>
      <c r="D19" s="379"/>
    </row>
    <row r="20" spans="1:4" s="92" customFormat="1" ht="32.25" customHeight="1">
      <c r="A20" s="48"/>
      <c r="B20" s="574" t="s">
        <v>161</v>
      </c>
      <c r="C20" s="591"/>
      <c r="D20" s="380"/>
    </row>
    <row r="21" spans="1:4" s="92" customFormat="1" ht="32.25" customHeight="1">
      <c r="A21" s="48"/>
      <c r="B21" s="576" t="s">
        <v>162</v>
      </c>
      <c r="C21" s="580"/>
      <c r="D21" s="380"/>
    </row>
    <row r="22" spans="1:4" s="92" customFormat="1" ht="32.25" customHeight="1">
      <c r="A22" s="48"/>
      <c r="B22" s="103" t="s">
        <v>181</v>
      </c>
      <c r="C22" s="108" t="s">
        <v>176</v>
      </c>
      <c r="D22" s="386"/>
    </row>
    <row r="23" spans="1:4" s="92" customFormat="1" ht="32.25" customHeight="1">
      <c r="A23" s="48"/>
      <c r="B23" s="103" t="s">
        <v>182</v>
      </c>
      <c r="C23" s="105" t="s">
        <v>178</v>
      </c>
      <c r="D23" s="380"/>
    </row>
    <row r="24" spans="1:4" s="92" customFormat="1" ht="32.25" customHeight="1" thickBot="1">
      <c r="A24" s="48"/>
      <c r="B24" s="598" t="s">
        <v>163</v>
      </c>
      <c r="C24" s="599"/>
      <c r="D24" s="381"/>
    </row>
    <row r="25" spans="1:4" s="99" customFormat="1" ht="32.25" customHeight="1" thickBot="1">
      <c r="A25" s="48"/>
      <c r="B25" s="109" t="s">
        <v>240</v>
      </c>
      <c r="C25" s="95"/>
      <c r="D25" s="94"/>
    </row>
    <row r="26" spans="1:4" s="92" customFormat="1" ht="32.25" customHeight="1" thickTop="1">
      <c r="A26" s="48"/>
      <c r="B26" s="600" t="s">
        <v>164</v>
      </c>
      <c r="C26" s="111" t="s">
        <v>4</v>
      </c>
      <c r="D26" s="369"/>
    </row>
    <row r="27" spans="1:4" s="92" customFormat="1" ht="32.25" customHeight="1">
      <c r="A27" s="48"/>
      <c r="B27" s="601"/>
      <c r="C27" s="112" t="s">
        <v>5</v>
      </c>
      <c r="D27" s="370"/>
    </row>
    <row r="28" spans="1:4" s="92" customFormat="1" ht="32.25" customHeight="1">
      <c r="A28" s="48"/>
      <c r="B28" s="601"/>
      <c r="C28" s="112" t="s">
        <v>6</v>
      </c>
      <c r="D28" s="370"/>
    </row>
    <row r="29" spans="1:4" s="92" customFormat="1" ht="32.25" customHeight="1" thickBot="1">
      <c r="A29" s="48"/>
      <c r="B29" s="602"/>
      <c r="C29" s="113" t="s">
        <v>183</v>
      </c>
      <c r="D29" s="513"/>
    </row>
    <row r="30" spans="1:4" s="99" customFormat="1" ht="18" customHeight="1">
      <c r="A30" s="48"/>
      <c r="B30" s="321"/>
      <c r="C30" s="322"/>
      <c r="D30" s="110"/>
    </row>
    <row r="31" spans="1:4" s="99" customFormat="1" ht="32.25" customHeight="1" thickBot="1">
      <c r="A31" s="48"/>
      <c r="B31" s="465" t="s">
        <v>341</v>
      </c>
      <c r="C31" s="319"/>
      <c r="D31" s="110"/>
    </row>
    <row r="32" spans="1:4" s="99" customFormat="1" ht="32.25" customHeight="1" thickTop="1">
      <c r="A32" s="48"/>
      <c r="B32" s="594" t="s">
        <v>342</v>
      </c>
      <c r="C32" s="301" t="s">
        <v>129</v>
      </c>
      <c r="D32" s="369"/>
    </row>
    <row r="33" spans="1:4" s="99" customFormat="1" ht="32.25" customHeight="1" thickBot="1">
      <c r="A33" s="48"/>
      <c r="B33" s="595"/>
      <c r="C33" s="466" t="s">
        <v>59</v>
      </c>
      <c r="D33" s="371"/>
    </row>
    <row r="34" spans="1:4" ht="27" customHeight="1" thickBot="1">
      <c r="B34" s="465" t="s">
        <v>514</v>
      </c>
      <c r="C34" s="319"/>
      <c r="D34" s="110"/>
    </row>
    <row r="35" spans="1:4" ht="27" customHeight="1" thickTop="1">
      <c r="B35" s="604" t="s">
        <v>507</v>
      </c>
      <c r="C35" s="562" t="s">
        <v>129</v>
      </c>
      <c r="D35" s="369"/>
    </row>
    <row r="36" spans="1:4" ht="27" customHeight="1" thickBot="1">
      <c r="B36" s="605"/>
      <c r="C36" s="563" t="s">
        <v>59</v>
      </c>
      <c r="D36" s="371"/>
    </row>
    <row r="37" spans="1:4" s="99" customFormat="1" ht="27" customHeight="1" thickTop="1" thickBot="1">
      <c r="B37" s="606"/>
      <c r="C37" s="564" t="s">
        <v>515</v>
      </c>
      <c r="D37" s="371"/>
    </row>
    <row r="38" spans="1:4" s="99" customFormat="1" ht="32.25" customHeight="1" thickBot="1">
      <c r="A38" s="48"/>
      <c r="B38" s="320" t="s">
        <v>241</v>
      </c>
      <c r="C38" s="319"/>
      <c r="D38" s="110"/>
    </row>
    <row r="39" spans="1:4" s="93" customFormat="1" ht="32.25" customHeight="1" thickTop="1" thickBot="1">
      <c r="A39" s="48"/>
      <c r="B39" s="600" t="s">
        <v>168</v>
      </c>
      <c r="C39" s="301" t="s">
        <v>255</v>
      </c>
      <c r="D39" s="369"/>
    </row>
    <row r="40" spans="1:4" s="99" customFormat="1" ht="32.25" customHeight="1" thickTop="1">
      <c r="A40" s="48"/>
      <c r="B40" s="601"/>
      <c r="C40" s="115" t="s">
        <v>166</v>
      </c>
      <c r="D40" s="369"/>
    </row>
    <row r="41" spans="1:4" s="99" customFormat="1" ht="32.25" customHeight="1">
      <c r="A41" s="48"/>
      <c r="B41" s="601"/>
      <c r="C41" s="114" t="s">
        <v>487</v>
      </c>
      <c r="D41" s="372"/>
    </row>
    <row r="42" spans="1:4" s="93" customFormat="1" ht="32.25" customHeight="1">
      <c r="A42" s="48"/>
      <c r="B42" s="601"/>
      <c r="C42" s="276" t="s">
        <v>5</v>
      </c>
      <c r="D42" s="549"/>
    </row>
    <row r="43" spans="1:4" s="93" customFormat="1" ht="32.25" customHeight="1" thickBot="1">
      <c r="A43" s="48"/>
      <c r="B43" s="601"/>
      <c r="C43" s="116" t="s">
        <v>183</v>
      </c>
      <c r="D43" s="514"/>
    </row>
    <row r="44" spans="1:4" s="97" customFormat="1" ht="32.25" customHeight="1" thickTop="1">
      <c r="A44" s="48"/>
      <c r="B44" s="601"/>
      <c r="C44" s="115" t="s">
        <v>167</v>
      </c>
      <c r="D44" s="373"/>
    </row>
    <row r="45" spans="1:4" s="99" customFormat="1" ht="32.25" customHeight="1">
      <c r="A45" s="48"/>
      <c r="B45" s="601"/>
      <c r="C45" s="115" t="s">
        <v>487</v>
      </c>
      <c r="D45" s="503"/>
    </row>
    <row r="46" spans="1:4" s="97" customFormat="1" ht="32.25" customHeight="1">
      <c r="A46" s="48"/>
      <c r="B46" s="601"/>
      <c r="C46" s="114" t="s">
        <v>5</v>
      </c>
      <c r="D46" s="374"/>
    </row>
    <row r="47" spans="1:4" s="97" customFormat="1" ht="32.25" customHeight="1">
      <c r="A47" s="48"/>
      <c r="B47" s="601"/>
      <c r="C47" s="275" t="s">
        <v>183</v>
      </c>
      <c r="D47" s="375"/>
    </row>
    <row r="48" spans="1:4" s="97" customFormat="1" ht="32.25" customHeight="1">
      <c r="A48" s="48"/>
      <c r="B48" s="601"/>
      <c r="C48" s="115" t="s">
        <v>167</v>
      </c>
      <c r="D48" s="376"/>
    </row>
    <row r="49" spans="1:4" s="99" customFormat="1" ht="32.25" customHeight="1">
      <c r="A49" s="48"/>
      <c r="B49" s="601"/>
      <c r="C49" s="114" t="s">
        <v>487</v>
      </c>
      <c r="D49" s="503"/>
    </row>
    <row r="50" spans="1:4" s="97" customFormat="1" ht="32.25" customHeight="1">
      <c r="A50" s="48"/>
      <c r="B50" s="601"/>
      <c r="C50" s="276" t="s">
        <v>5</v>
      </c>
      <c r="D50" s="374"/>
    </row>
    <row r="51" spans="1:4" s="97" customFormat="1" ht="32.25" customHeight="1">
      <c r="A51" s="48"/>
      <c r="B51" s="601"/>
      <c r="C51" s="275" t="s">
        <v>183</v>
      </c>
      <c r="D51" s="375"/>
    </row>
    <row r="52" spans="1:4" s="97" customFormat="1" ht="32.25" customHeight="1">
      <c r="A52" s="48"/>
      <c r="B52" s="601"/>
      <c r="C52" s="115" t="s">
        <v>167</v>
      </c>
      <c r="D52" s="376"/>
    </row>
    <row r="53" spans="1:4" s="99" customFormat="1" ht="32.25" customHeight="1">
      <c r="A53" s="48"/>
      <c r="B53" s="601"/>
      <c r="C53" s="115" t="s">
        <v>487</v>
      </c>
      <c r="D53" s="503"/>
    </row>
    <row r="54" spans="1:4" s="97" customFormat="1" ht="32.25" customHeight="1">
      <c r="A54" s="48"/>
      <c r="B54" s="601"/>
      <c r="C54" s="276" t="s">
        <v>5</v>
      </c>
      <c r="D54" s="374"/>
    </row>
    <row r="55" spans="1:4" s="97" customFormat="1" ht="32.25" customHeight="1" thickBot="1">
      <c r="A55" s="48"/>
      <c r="B55" s="603"/>
      <c r="C55" s="331" t="s">
        <v>183</v>
      </c>
      <c r="D55" s="377"/>
    </row>
    <row r="56" spans="1:4" s="92" customFormat="1" ht="67.5" customHeight="1" thickTop="1" thickBot="1">
      <c r="A56" s="48"/>
      <c r="B56" s="596" t="s">
        <v>264</v>
      </c>
      <c r="C56" s="597"/>
      <c r="D56" s="332"/>
    </row>
    <row r="57" spans="1:4" ht="15.75" customHeight="1">
      <c r="B57" s="6"/>
      <c r="C57" s="6"/>
    </row>
    <row r="58" spans="1:4" ht="27" customHeight="1">
      <c r="B58" s="6"/>
      <c r="C58" s="6"/>
    </row>
    <row r="59" spans="1:4" ht="27" customHeight="1">
      <c r="B59" s="6"/>
      <c r="C59" s="6"/>
    </row>
    <row r="60" spans="1:4" ht="27" customHeight="1">
      <c r="B60" s="6"/>
      <c r="C60" s="6"/>
    </row>
    <row r="61" spans="1:4" ht="27" customHeight="1">
      <c r="B61" s="6"/>
      <c r="C61" s="6"/>
    </row>
    <row r="62" spans="1:4" ht="27" customHeight="1">
      <c r="B62" s="6"/>
      <c r="C62" s="6"/>
    </row>
    <row r="63" spans="1:4" ht="27" customHeight="1">
      <c r="B63" s="6"/>
      <c r="C63" s="6"/>
    </row>
    <row r="64" spans="1:4" ht="27" customHeight="1">
      <c r="B64" s="6"/>
      <c r="C64" s="6"/>
    </row>
    <row r="65" spans="2:3" ht="27" customHeight="1">
      <c r="B65" s="6"/>
      <c r="C65" s="6"/>
    </row>
    <row r="66" spans="2:3" ht="27" customHeight="1">
      <c r="B66" s="6"/>
      <c r="C66" s="6"/>
    </row>
    <row r="67" spans="2:3" ht="27" customHeight="1">
      <c r="B67" s="6"/>
      <c r="C67" s="6"/>
    </row>
    <row r="68" spans="2:3" ht="27" customHeight="1">
      <c r="B68" s="6"/>
      <c r="C68" s="6"/>
    </row>
    <row r="69" spans="2:3" ht="27" customHeight="1">
      <c r="B69" s="6"/>
      <c r="C69" s="6"/>
    </row>
    <row r="70" spans="2:3" ht="27" customHeight="1">
      <c r="B70" s="6"/>
      <c r="C70" s="6"/>
    </row>
    <row r="71" spans="2:3" ht="27" customHeight="1">
      <c r="B71" s="6"/>
      <c r="C71" s="6"/>
    </row>
    <row r="72" spans="2:3" ht="27" customHeight="1">
      <c r="B72" s="6"/>
      <c r="C72" s="6"/>
    </row>
  </sheetData>
  <mergeCells count="21">
    <mergeCell ref="B20:C20"/>
    <mergeCell ref="B15:C15"/>
    <mergeCell ref="B16:C16"/>
    <mergeCell ref="B32:B33"/>
    <mergeCell ref="B56:C56"/>
    <mergeCell ref="B21:C21"/>
    <mergeCell ref="B24:C24"/>
    <mergeCell ref="B26:B29"/>
    <mergeCell ref="B39:B55"/>
    <mergeCell ref="B35:B37"/>
    <mergeCell ref="A1:D1"/>
    <mergeCell ref="B3:C3"/>
    <mergeCell ref="B6:C6"/>
    <mergeCell ref="B9:C9"/>
    <mergeCell ref="B10:C10"/>
    <mergeCell ref="B11:C11"/>
    <mergeCell ref="B14:C14"/>
    <mergeCell ref="B18:C18"/>
    <mergeCell ref="B19:C19"/>
    <mergeCell ref="B4:C4"/>
    <mergeCell ref="B5:C5"/>
  </mergeCells>
  <phoneticPr fontId="2"/>
  <dataValidations count="4">
    <dataValidation type="list" allowBlank="1" showInputMessage="1" showErrorMessage="1" sqref="D18">
      <formula1>"契約及び委託費請求,委託費請求のみ,代理人無し"</formula1>
    </dataValidation>
    <dataValidation type="list" allowBlank="1" showInputMessage="1" showErrorMessage="1" sqref="D4">
      <formula1>"要件①,要件②,要件③,要件④"</formula1>
    </dataValidation>
    <dataValidation type="list" allowBlank="1" showInputMessage="1" showErrorMessage="1" sqref="D41 D45 D49 D53">
      <formula1>"常駐,非常駐"</formula1>
    </dataValidation>
    <dataValidation type="list" allowBlank="1" showInputMessage="1" showErrorMessage="1" sqref="D37">
      <formula1>"毎日,訓練日数の50%以上"</formula1>
    </dataValidation>
  </dataValidations>
  <pageMargins left="0.74803149606299213" right="0.35433070866141736" top="0.82677165354330717" bottom="0.51181102362204722" header="0.51181102362204722" footer="0.51181102362204722"/>
  <pageSetup paperSize="9" scale="43" orientation="portrait" r:id="rId1"/>
  <headerFooter alignWithMargins="0"/>
  <rowBreaks count="1" manualBreakCount="1">
    <brk id="30" max="4" man="1"/>
  </rowBreaks>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
  <sheetViews>
    <sheetView view="pageBreakPreview" zoomScale="85" zoomScaleNormal="100" zoomScaleSheetLayoutView="85" workbookViewId="0">
      <selection activeCell="C4" sqref="C4"/>
    </sheetView>
  </sheetViews>
  <sheetFormatPr defaultRowHeight="13.2"/>
  <cols>
    <col min="1" max="1" width="5.21875" customWidth="1"/>
    <col min="2" max="2" width="13.44140625" customWidth="1"/>
    <col min="3" max="3" width="9.44140625" customWidth="1"/>
    <col min="4" max="4" width="9.109375" customWidth="1"/>
    <col min="5" max="5" width="10.109375" bestFit="1" customWidth="1"/>
    <col min="6" max="6" width="5.109375" customWidth="1"/>
    <col min="7" max="7" width="29.33203125" customWidth="1"/>
    <col min="8" max="8" width="11.109375" customWidth="1"/>
    <col min="9" max="9" width="11.109375" style="99" customWidth="1"/>
    <col min="10" max="10" width="11.109375" customWidth="1"/>
    <col min="11" max="11" width="16.88671875" customWidth="1"/>
    <col min="12" max="12" width="11.33203125" customWidth="1"/>
    <col min="13" max="13" width="26.44140625" customWidth="1"/>
    <col min="14" max="14" width="5.109375" customWidth="1"/>
    <col min="15" max="15" width="7.21875" customWidth="1"/>
    <col min="16" max="16" width="1.33203125" customWidth="1"/>
  </cols>
  <sheetData>
    <row r="1" spans="1:17" ht="28.5" customHeight="1">
      <c r="A1" s="12" t="s">
        <v>110</v>
      </c>
      <c r="B1" s="12"/>
      <c r="C1" s="12"/>
      <c r="D1" s="12"/>
      <c r="E1" s="12"/>
      <c r="F1" s="12"/>
      <c r="G1" s="12"/>
      <c r="H1" s="12"/>
      <c r="I1" s="12"/>
      <c r="J1" s="12"/>
      <c r="K1" s="12"/>
      <c r="L1" s="12"/>
      <c r="M1" s="12"/>
      <c r="N1" s="12"/>
      <c r="O1" s="12"/>
    </row>
    <row r="2" spans="1:17" ht="18" customHeight="1">
      <c r="A2" s="12"/>
      <c r="B2" s="12"/>
      <c r="C2" s="12"/>
      <c r="D2" s="12"/>
      <c r="E2" s="12"/>
      <c r="F2" s="12"/>
      <c r="G2" s="12"/>
      <c r="H2" s="12"/>
      <c r="I2" s="12"/>
      <c r="J2" s="12"/>
      <c r="K2" s="938"/>
      <c r="L2" s="939"/>
      <c r="M2" s="34"/>
      <c r="N2" s="12"/>
      <c r="O2" s="12"/>
      <c r="P2" s="12"/>
      <c r="Q2" s="12"/>
    </row>
    <row r="3" spans="1:17" ht="18" customHeight="1">
      <c r="A3" s="34" t="s">
        <v>61</v>
      </c>
      <c r="B3" s="35"/>
      <c r="C3" s="943">
        <f>$B$17</f>
        <v>0</v>
      </c>
      <c r="D3" s="944"/>
      <c r="E3" s="7"/>
      <c r="F3" s="7"/>
      <c r="G3" s="7"/>
      <c r="H3" s="7"/>
      <c r="I3" s="7"/>
      <c r="J3" s="7"/>
      <c r="K3" s="945" t="s">
        <v>102</v>
      </c>
      <c r="L3" s="945"/>
      <c r="M3" s="933">
        <f>'1-2　実施施設の概要等'!D4</f>
        <v>0</v>
      </c>
      <c r="N3" s="933"/>
      <c r="O3" s="933"/>
      <c r="P3" s="7"/>
      <c r="Q3" s="7"/>
    </row>
    <row r="4" spans="1:17" ht="18" customHeight="1" thickBot="1">
      <c r="A4" t="s">
        <v>132</v>
      </c>
      <c r="K4" s="934"/>
      <c r="L4" s="934"/>
    </row>
    <row r="5" spans="1:17" s="1" customFormat="1" ht="30" customHeight="1" thickTop="1">
      <c r="A5" s="850" t="s">
        <v>58</v>
      </c>
      <c r="B5" s="854" t="s">
        <v>59</v>
      </c>
      <c r="C5" s="852" t="s">
        <v>517</v>
      </c>
      <c r="D5" s="940"/>
      <c r="E5" s="941" t="s">
        <v>62</v>
      </c>
      <c r="F5" s="858" t="s">
        <v>63</v>
      </c>
      <c r="G5" s="525" t="s">
        <v>29</v>
      </c>
      <c r="H5" s="526"/>
      <c r="I5" s="526"/>
      <c r="J5" s="527"/>
      <c r="K5" s="935" t="s">
        <v>262</v>
      </c>
      <c r="L5" s="852" t="s">
        <v>7</v>
      </c>
      <c r="M5" s="937"/>
    </row>
    <row r="6" spans="1:17" s="1" customFormat="1" ht="57" customHeight="1" thickBot="1">
      <c r="A6" s="851"/>
      <c r="B6" s="862"/>
      <c r="C6" s="36" t="s">
        <v>518</v>
      </c>
      <c r="D6" s="36" t="s">
        <v>28</v>
      </c>
      <c r="E6" s="942"/>
      <c r="F6" s="859"/>
      <c r="G6" s="201" t="s">
        <v>75</v>
      </c>
      <c r="H6" s="200" t="s">
        <v>224</v>
      </c>
      <c r="I6" s="200" t="s">
        <v>496</v>
      </c>
      <c r="J6" s="24" t="s">
        <v>64</v>
      </c>
      <c r="K6" s="936"/>
      <c r="L6" s="32" t="s">
        <v>48</v>
      </c>
      <c r="M6" s="33" t="s">
        <v>49</v>
      </c>
    </row>
    <row r="7" spans="1:17" s="1" customFormat="1" ht="48" customHeight="1" thickTop="1" thickBot="1">
      <c r="A7" s="13" t="s">
        <v>344</v>
      </c>
      <c r="B7" s="84" t="s">
        <v>124</v>
      </c>
      <c r="C7" s="14" t="s">
        <v>532</v>
      </c>
      <c r="D7" s="14"/>
      <c r="E7" s="14" t="s">
        <v>67</v>
      </c>
      <c r="F7" s="15" t="s">
        <v>33</v>
      </c>
      <c r="G7" s="22" t="s">
        <v>125</v>
      </c>
      <c r="H7" s="100"/>
      <c r="I7" s="100"/>
      <c r="J7" s="14"/>
      <c r="K7" s="541" t="s">
        <v>506</v>
      </c>
      <c r="L7" s="14" t="s">
        <v>66</v>
      </c>
      <c r="M7" s="16"/>
    </row>
    <row r="8" spans="1:17" s="9" customFormat="1" ht="37.200000000000003" customHeight="1" thickTop="1">
      <c r="A8" s="193">
        <v>1</v>
      </c>
      <c r="B8" s="384"/>
      <c r="C8" s="157"/>
      <c r="D8" s="157"/>
      <c r="E8" s="517"/>
      <c r="F8" s="547"/>
      <c r="G8" s="157"/>
      <c r="H8" s="194"/>
      <c r="I8" s="194"/>
      <c r="J8" s="157"/>
      <c r="K8" s="542"/>
      <c r="L8" s="157"/>
      <c r="M8" s="551"/>
    </row>
    <row r="9" spans="1:17" s="9" customFormat="1" ht="35.1" customHeight="1">
      <c r="A9" s="195">
        <v>2</v>
      </c>
      <c r="B9" s="385"/>
      <c r="C9" s="159"/>
      <c r="D9" s="159"/>
      <c r="E9" s="150"/>
      <c r="F9" s="548"/>
      <c r="G9" s="159"/>
      <c r="H9" s="196"/>
      <c r="I9" s="528"/>
      <c r="J9" s="159"/>
      <c r="K9" s="150"/>
      <c r="L9" s="159"/>
      <c r="M9" s="552"/>
    </row>
    <row r="10" spans="1:17" s="9" customFormat="1" ht="35.1" customHeight="1">
      <c r="A10" s="195">
        <v>3</v>
      </c>
      <c r="B10" s="149"/>
      <c r="C10" s="159"/>
      <c r="D10" s="159"/>
      <c r="E10" s="150"/>
      <c r="F10" s="548"/>
      <c r="G10" s="159"/>
      <c r="H10" s="196"/>
      <c r="I10" s="528"/>
      <c r="J10" s="159"/>
      <c r="K10" s="150"/>
      <c r="L10" s="159"/>
      <c r="M10" s="552"/>
    </row>
    <row r="11" spans="1:17" s="9" customFormat="1" ht="35.1" customHeight="1">
      <c r="A11" s="195">
        <v>4</v>
      </c>
      <c r="B11" s="149"/>
      <c r="C11" s="159"/>
      <c r="D11" s="159"/>
      <c r="E11" s="150"/>
      <c r="F11" s="548"/>
      <c r="G11" s="159"/>
      <c r="H11" s="196"/>
      <c r="I11" s="528"/>
      <c r="J11" s="159"/>
      <c r="K11" s="150"/>
      <c r="L11" s="159"/>
      <c r="M11" s="552"/>
    </row>
    <row r="12" spans="1:17" s="9" customFormat="1" ht="35.1" customHeight="1">
      <c r="A12" s="195">
        <v>5</v>
      </c>
      <c r="B12" s="149"/>
      <c r="C12" s="159"/>
      <c r="D12" s="159"/>
      <c r="E12" s="150"/>
      <c r="F12" s="548"/>
      <c r="G12" s="159"/>
      <c r="H12" s="196"/>
      <c r="I12" s="528"/>
      <c r="J12" s="159"/>
      <c r="K12" s="150"/>
      <c r="L12" s="159"/>
      <c r="M12" s="552"/>
    </row>
    <row r="13" spans="1:17" s="9" customFormat="1" ht="35.1" customHeight="1">
      <c r="A13" s="195">
        <v>6</v>
      </c>
      <c r="B13" s="149"/>
      <c r="C13" s="159"/>
      <c r="D13" s="159"/>
      <c r="E13" s="150"/>
      <c r="F13" s="548"/>
      <c r="G13" s="159"/>
      <c r="H13" s="196"/>
      <c r="I13" s="528"/>
      <c r="J13" s="159"/>
      <c r="K13" s="150"/>
      <c r="L13" s="159"/>
      <c r="M13" s="552"/>
    </row>
    <row r="14" spans="1:17" s="9" customFormat="1" ht="35.1" customHeight="1">
      <c r="A14" s="195">
        <v>7</v>
      </c>
      <c r="B14" s="149"/>
      <c r="C14" s="159"/>
      <c r="D14" s="159"/>
      <c r="E14" s="150"/>
      <c r="F14" s="548"/>
      <c r="G14" s="159"/>
      <c r="H14" s="196"/>
      <c r="I14" s="528"/>
      <c r="J14" s="159"/>
      <c r="K14" s="150"/>
      <c r="L14" s="159"/>
      <c r="M14" s="552"/>
    </row>
    <row r="15" spans="1:17" s="9" customFormat="1" ht="35.1" customHeight="1">
      <c r="A15" s="195">
        <v>8</v>
      </c>
      <c r="B15" s="149"/>
      <c r="C15" s="159"/>
      <c r="D15" s="159"/>
      <c r="E15" s="150"/>
      <c r="F15" s="548"/>
      <c r="G15" s="159"/>
      <c r="H15" s="196"/>
      <c r="I15" s="528"/>
      <c r="J15" s="159"/>
      <c r="K15" s="150"/>
      <c r="L15" s="159"/>
      <c r="M15" s="552"/>
    </row>
    <row r="16" spans="1:17" s="9" customFormat="1" ht="35.1" customHeight="1" thickBot="1">
      <c r="A16" s="197">
        <v>9</v>
      </c>
      <c r="B16" s="154"/>
      <c r="C16" s="160"/>
      <c r="D16" s="160"/>
      <c r="E16" s="155"/>
      <c r="F16" s="548"/>
      <c r="G16" s="160"/>
      <c r="H16" s="198"/>
      <c r="I16" s="198"/>
      <c r="J16" s="160"/>
      <c r="K16" s="155"/>
      <c r="L16" s="160"/>
      <c r="M16" s="553"/>
    </row>
    <row r="17" spans="1:13" s="9" customFormat="1" ht="35.1" customHeight="1" thickTop="1" thickBot="1">
      <c r="A17" s="19" t="s">
        <v>30</v>
      </c>
      <c r="B17" s="391">
        <f>COUNTA(B8:B16)</f>
        <v>0</v>
      </c>
      <c r="C17" s="300">
        <f>COUNTA(C8:C16)</f>
        <v>0</v>
      </c>
      <c r="D17" s="300">
        <f>COUNTA(D8:D16)</f>
        <v>0</v>
      </c>
      <c r="E17" s="20"/>
      <c r="F17" s="20"/>
      <c r="G17" s="300">
        <f>COUNTIF(G8:G16,"〇")</f>
        <v>0</v>
      </c>
      <c r="H17" s="300">
        <f>COUNTIF(H8:H16,"〇")</f>
        <v>0</v>
      </c>
      <c r="I17" s="300">
        <f>COUNTIF(I8:I16,"〇")</f>
        <v>0</v>
      </c>
      <c r="J17" s="300">
        <f>COUNTIF(J8:J16,"〇")</f>
        <v>0</v>
      </c>
      <c r="K17" s="20"/>
      <c r="L17" s="20"/>
      <c r="M17" s="21"/>
    </row>
    <row r="18" spans="1:13" ht="13.8" thickTop="1"/>
  </sheetData>
  <mergeCells count="12">
    <mergeCell ref="K2:L2"/>
    <mergeCell ref="A5:A6"/>
    <mergeCell ref="C5:D5"/>
    <mergeCell ref="E5:E6"/>
    <mergeCell ref="B5:B6"/>
    <mergeCell ref="C3:D3"/>
    <mergeCell ref="K3:L3"/>
    <mergeCell ref="M3:O3"/>
    <mergeCell ref="K4:L4"/>
    <mergeCell ref="F5:F6"/>
    <mergeCell ref="K5:K6"/>
    <mergeCell ref="L5:M5"/>
  </mergeCells>
  <phoneticPr fontId="2"/>
  <dataValidations count="2">
    <dataValidation type="list" allowBlank="1" showInputMessage="1" showErrorMessage="1" sqref="J7:J16 G8:I16">
      <formula1>"〇,△"</formula1>
    </dataValidation>
    <dataValidation type="list" allowBlank="1" showInputMessage="1" showErrorMessage="1" sqref="L7:M16 C8:D16">
      <formula1>"〇"</formula1>
    </dataValidation>
  </dataValidations>
  <pageMargins left="0.39370078740157483" right="0.19685039370078741" top="0.78740157480314965" bottom="0.59055118110236227" header="0.51181102362204722" footer="0.51181102362204722"/>
  <pageSetup paperSize="9" scale="5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30"/>
  <sheetViews>
    <sheetView showGridLines="0" view="pageBreakPreview" zoomScaleNormal="100" zoomScaleSheetLayoutView="100" workbookViewId="0">
      <selection activeCell="I9" sqref="I9"/>
    </sheetView>
  </sheetViews>
  <sheetFormatPr defaultColWidth="8.88671875" defaultRowHeight="27" customHeight="1"/>
  <cols>
    <col min="1" max="1" width="3.77734375" style="89" customWidth="1"/>
    <col min="2" max="2" width="21.88671875" style="1" customWidth="1"/>
    <col min="3" max="3" width="25.6640625" style="1" customWidth="1"/>
    <col min="4" max="4" width="59.33203125" style="89" customWidth="1"/>
    <col min="5" max="5" width="0.88671875" style="89" customWidth="1"/>
    <col min="6" max="6" width="38.44140625" style="89" customWidth="1"/>
    <col min="7" max="7" width="8.88671875" style="89"/>
    <col min="8" max="8" width="9" style="89" hidden="1" customWidth="1"/>
    <col min="9" max="16384" width="8.88671875" style="89"/>
  </cols>
  <sheetData>
    <row r="1" spans="1:8" ht="32.25" customHeight="1">
      <c r="A1" s="948" t="s">
        <v>133</v>
      </c>
      <c r="B1" s="948"/>
      <c r="C1" s="948"/>
      <c r="D1" s="948"/>
      <c r="E1" s="948"/>
      <c r="F1" s="948"/>
      <c r="H1" s="89" t="s">
        <v>134</v>
      </c>
    </row>
    <row r="2" spans="1:8" ht="15" thickBot="1">
      <c r="B2" s="90"/>
      <c r="C2" s="90"/>
      <c r="H2" s="89" t="s">
        <v>135</v>
      </c>
    </row>
    <row r="3" spans="1:8" ht="32.25" customHeight="1" thickTop="1" thickBot="1">
      <c r="B3" s="949" t="s">
        <v>136</v>
      </c>
      <c r="C3" s="208" t="s">
        <v>225</v>
      </c>
      <c r="D3" s="205"/>
    </row>
    <row r="4" spans="1:8" ht="32.25" customHeight="1" thickTop="1" thickBot="1">
      <c r="B4" s="949"/>
      <c r="C4" s="209" t="s">
        <v>226</v>
      </c>
      <c r="D4" s="205"/>
    </row>
    <row r="5" spans="1:8" ht="32.25" customHeight="1" thickTop="1" thickBot="1">
      <c r="B5" s="949"/>
      <c r="C5" s="210" t="s">
        <v>227</v>
      </c>
      <c r="D5" s="206"/>
    </row>
    <row r="6" spans="1:8" ht="65.25" customHeight="1" thickTop="1" thickBot="1">
      <c r="B6" s="951" t="s">
        <v>137</v>
      </c>
      <c r="C6" s="952"/>
      <c r="D6" s="202"/>
      <c r="E6" s="8"/>
      <c r="F6" s="8"/>
    </row>
    <row r="7" spans="1:8" ht="38.25" customHeight="1" thickTop="1" thickBot="1">
      <c r="B7" s="950" t="s">
        <v>138</v>
      </c>
      <c r="C7" s="211" t="s">
        <v>228</v>
      </c>
      <c r="D7" s="207"/>
      <c r="E7" s="199"/>
      <c r="F7" s="199"/>
    </row>
    <row r="8" spans="1:8" ht="38.25" customHeight="1" thickTop="1" thickBot="1">
      <c r="B8" s="950"/>
      <c r="C8" s="210" t="s">
        <v>263</v>
      </c>
      <c r="D8" s="206"/>
      <c r="E8" s="199"/>
      <c r="F8" s="199"/>
    </row>
    <row r="9" spans="1:8" ht="66.75" customHeight="1" thickTop="1" thickBot="1">
      <c r="B9" s="946" t="s">
        <v>229</v>
      </c>
      <c r="C9" s="947"/>
      <c r="D9" s="520"/>
      <c r="E9" s="199"/>
      <c r="F9" s="199"/>
    </row>
    <row r="10" spans="1:8" ht="49.5" customHeight="1" thickTop="1" thickBot="1">
      <c r="B10" s="946" t="s">
        <v>139</v>
      </c>
      <c r="C10" s="947"/>
      <c r="D10" s="202"/>
      <c r="E10" s="204"/>
      <c r="F10" s="204"/>
    </row>
    <row r="11" spans="1:8" ht="72.75" customHeight="1" thickTop="1" thickBot="1">
      <c r="A11" s="2"/>
      <c r="B11" s="946" t="s">
        <v>140</v>
      </c>
      <c r="C11" s="947"/>
      <c r="D11" s="203"/>
      <c r="E11" s="204"/>
      <c r="F11" s="204"/>
    </row>
    <row r="12" spans="1:8" ht="27" customHeight="1" thickTop="1">
      <c r="B12" s="6"/>
      <c r="C12" s="6"/>
    </row>
    <row r="13" spans="1:8" ht="27" customHeight="1">
      <c r="B13" s="6"/>
      <c r="C13" s="6"/>
    </row>
    <row r="14" spans="1:8" ht="27" customHeight="1">
      <c r="B14" s="6"/>
      <c r="C14" s="6"/>
    </row>
    <row r="15" spans="1:8" ht="27" customHeight="1">
      <c r="B15" s="6"/>
      <c r="C15" s="6"/>
    </row>
    <row r="16" spans="1:8" ht="27" customHeight="1">
      <c r="B16" s="6"/>
      <c r="C16" s="6"/>
    </row>
    <row r="17" spans="2:3" ht="27" customHeight="1">
      <c r="B17" s="6"/>
      <c r="C17" s="6"/>
    </row>
    <row r="18" spans="2:3" ht="27" customHeight="1">
      <c r="B18" s="6"/>
      <c r="C18" s="6"/>
    </row>
    <row r="19" spans="2:3" ht="27" customHeight="1">
      <c r="B19" s="6"/>
      <c r="C19" s="6"/>
    </row>
    <row r="20" spans="2:3" ht="27" customHeight="1">
      <c r="B20" s="6"/>
      <c r="C20" s="6"/>
    </row>
    <row r="21" spans="2:3" ht="27" customHeight="1">
      <c r="B21" s="6"/>
      <c r="C21" s="6"/>
    </row>
    <row r="22" spans="2:3" ht="27" customHeight="1">
      <c r="B22" s="6"/>
      <c r="C22" s="6"/>
    </row>
    <row r="23" spans="2:3" ht="27" customHeight="1">
      <c r="B23" s="6"/>
      <c r="C23" s="6"/>
    </row>
    <row r="24" spans="2:3" ht="27" customHeight="1">
      <c r="B24" s="6"/>
      <c r="C24" s="6"/>
    </row>
    <row r="25" spans="2:3" ht="27" customHeight="1">
      <c r="B25" s="6"/>
      <c r="C25" s="6"/>
    </row>
    <row r="26" spans="2:3" ht="27" customHeight="1">
      <c r="B26" s="6"/>
      <c r="C26" s="6"/>
    </row>
    <row r="27" spans="2:3" ht="27" customHeight="1">
      <c r="B27" s="6"/>
      <c r="C27" s="6"/>
    </row>
    <row r="28" spans="2:3" ht="27" customHeight="1">
      <c r="B28" s="6"/>
      <c r="C28" s="6"/>
    </row>
    <row r="29" spans="2:3" ht="27" customHeight="1">
      <c r="B29" s="6"/>
      <c r="C29" s="6"/>
    </row>
    <row r="30" spans="2:3" ht="27" customHeight="1">
      <c r="B30" s="6"/>
      <c r="C30" s="6"/>
    </row>
  </sheetData>
  <mergeCells count="7">
    <mergeCell ref="B11:C11"/>
    <mergeCell ref="B9:C9"/>
    <mergeCell ref="A1:F1"/>
    <mergeCell ref="B3:B5"/>
    <mergeCell ref="B7:B8"/>
    <mergeCell ref="B6:C6"/>
    <mergeCell ref="B10:C10"/>
  </mergeCells>
  <phoneticPr fontId="2"/>
  <dataValidations count="1">
    <dataValidation type="list" allowBlank="1" showInputMessage="1" showErrorMessage="1" sqref="D7 D3:D4">
      <formula1>$H$1:$H$2</formula1>
    </dataValidation>
  </dataValidations>
  <pageMargins left="0.75" right="0.36" top="0.83" bottom="0.51" header="0.51200000000000001" footer="0.51200000000000001"/>
  <pageSetup paperSize="9" scale="83"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50"/>
  <sheetViews>
    <sheetView showGridLines="0" view="pageBreakPreview" zoomScale="90" zoomScaleNormal="85" zoomScaleSheetLayoutView="90" workbookViewId="0">
      <selection activeCell="C20" sqref="C20"/>
    </sheetView>
  </sheetViews>
  <sheetFormatPr defaultRowHeight="13.2"/>
  <cols>
    <col min="1" max="1" width="2.77734375" style="48" customWidth="1"/>
    <col min="2" max="2" width="5" style="48" customWidth="1"/>
    <col min="3" max="3" width="17.77734375" style="48" customWidth="1"/>
    <col min="4" max="4" width="13.44140625" style="48" customWidth="1"/>
    <col min="5" max="5" width="40.77734375" style="48" customWidth="1"/>
    <col min="6" max="6" width="16.88671875" style="51" customWidth="1"/>
    <col min="7" max="7" width="1" style="48" customWidth="1"/>
    <col min="8" max="8" width="9.109375" style="48" customWidth="1"/>
    <col min="9" max="9" width="12" style="60" customWidth="1"/>
    <col min="10" max="256" width="8.88671875" style="48"/>
    <col min="257" max="257" width="2.77734375" style="48" customWidth="1"/>
    <col min="258" max="258" width="5" style="48" customWidth="1"/>
    <col min="259" max="259" width="17.77734375" style="48" customWidth="1"/>
    <col min="260" max="260" width="13.44140625" style="48" customWidth="1"/>
    <col min="261" max="261" width="40.77734375" style="48" customWidth="1"/>
    <col min="262" max="262" width="16.88671875" style="48" customWidth="1"/>
    <col min="263" max="263" width="5.77734375" style="48" customWidth="1"/>
    <col min="264" max="264" width="9.109375" style="48" customWidth="1"/>
    <col min="265" max="265" width="12" style="48" customWidth="1"/>
    <col min="266" max="512" width="8.88671875" style="48"/>
    <col min="513" max="513" width="2.77734375" style="48" customWidth="1"/>
    <col min="514" max="514" width="5" style="48" customWidth="1"/>
    <col min="515" max="515" width="17.77734375" style="48" customWidth="1"/>
    <col min="516" max="516" width="13.44140625" style="48" customWidth="1"/>
    <col min="517" max="517" width="40.77734375" style="48" customWidth="1"/>
    <col min="518" max="518" width="16.88671875" style="48" customWidth="1"/>
    <col min="519" max="519" width="5.77734375" style="48" customWidth="1"/>
    <col min="520" max="520" width="9.109375" style="48" customWidth="1"/>
    <col min="521" max="521" width="12" style="48" customWidth="1"/>
    <col min="522" max="768" width="8.88671875" style="48"/>
    <col min="769" max="769" width="2.77734375" style="48" customWidth="1"/>
    <col min="770" max="770" width="5" style="48" customWidth="1"/>
    <col min="771" max="771" width="17.77734375" style="48" customWidth="1"/>
    <col min="772" max="772" width="13.44140625" style="48" customWidth="1"/>
    <col min="773" max="773" width="40.77734375" style="48" customWidth="1"/>
    <col min="774" max="774" width="16.88671875" style="48" customWidth="1"/>
    <col min="775" max="775" width="5.77734375" style="48" customWidth="1"/>
    <col min="776" max="776" width="9.109375" style="48" customWidth="1"/>
    <col min="777" max="777" width="12" style="48" customWidth="1"/>
    <col min="778" max="1024" width="8.88671875" style="48"/>
    <col min="1025" max="1025" width="2.77734375" style="48" customWidth="1"/>
    <col min="1026" max="1026" width="5" style="48" customWidth="1"/>
    <col min="1027" max="1027" width="17.77734375" style="48" customWidth="1"/>
    <col min="1028" max="1028" width="13.44140625" style="48" customWidth="1"/>
    <col min="1029" max="1029" width="40.77734375" style="48" customWidth="1"/>
    <col min="1030" max="1030" width="16.88671875" style="48" customWidth="1"/>
    <col min="1031" max="1031" width="5.77734375" style="48" customWidth="1"/>
    <col min="1032" max="1032" width="9.109375" style="48" customWidth="1"/>
    <col min="1033" max="1033" width="12" style="48" customWidth="1"/>
    <col min="1034" max="1280" width="8.88671875" style="48"/>
    <col min="1281" max="1281" width="2.77734375" style="48" customWidth="1"/>
    <col min="1282" max="1282" width="5" style="48" customWidth="1"/>
    <col min="1283" max="1283" width="17.77734375" style="48" customWidth="1"/>
    <col min="1284" max="1284" width="13.44140625" style="48" customWidth="1"/>
    <col min="1285" max="1285" width="40.77734375" style="48" customWidth="1"/>
    <col min="1286" max="1286" width="16.88671875" style="48" customWidth="1"/>
    <col min="1287" max="1287" width="5.77734375" style="48" customWidth="1"/>
    <col min="1288" max="1288" width="9.109375" style="48" customWidth="1"/>
    <col min="1289" max="1289" width="12" style="48" customWidth="1"/>
    <col min="1290" max="1536" width="8.88671875" style="48"/>
    <col min="1537" max="1537" width="2.77734375" style="48" customWidth="1"/>
    <col min="1538" max="1538" width="5" style="48" customWidth="1"/>
    <col min="1539" max="1539" width="17.77734375" style="48" customWidth="1"/>
    <col min="1540" max="1540" width="13.44140625" style="48" customWidth="1"/>
    <col min="1541" max="1541" width="40.77734375" style="48" customWidth="1"/>
    <col min="1542" max="1542" width="16.88671875" style="48" customWidth="1"/>
    <col min="1543" max="1543" width="5.77734375" style="48" customWidth="1"/>
    <col min="1544" max="1544" width="9.109375" style="48" customWidth="1"/>
    <col min="1545" max="1545" width="12" style="48" customWidth="1"/>
    <col min="1546" max="1792" width="8.88671875" style="48"/>
    <col min="1793" max="1793" width="2.77734375" style="48" customWidth="1"/>
    <col min="1794" max="1794" width="5" style="48" customWidth="1"/>
    <col min="1795" max="1795" width="17.77734375" style="48" customWidth="1"/>
    <col min="1796" max="1796" width="13.44140625" style="48" customWidth="1"/>
    <col min="1797" max="1797" width="40.77734375" style="48" customWidth="1"/>
    <col min="1798" max="1798" width="16.88671875" style="48" customWidth="1"/>
    <col min="1799" max="1799" width="5.77734375" style="48" customWidth="1"/>
    <col min="1800" max="1800" width="9.109375" style="48" customWidth="1"/>
    <col min="1801" max="1801" width="12" style="48" customWidth="1"/>
    <col min="1802" max="2048" width="8.88671875" style="48"/>
    <col min="2049" max="2049" width="2.77734375" style="48" customWidth="1"/>
    <col min="2050" max="2050" width="5" style="48" customWidth="1"/>
    <col min="2051" max="2051" width="17.77734375" style="48" customWidth="1"/>
    <col min="2052" max="2052" width="13.44140625" style="48" customWidth="1"/>
    <col min="2053" max="2053" width="40.77734375" style="48" customWidth="1"/>
    <col min="2054" max="2054" width="16.88671875" style="48" customWidth="1"/>
    <col min="2055" max="2055" width="5.77734375" style="48" customWidth="1"/>
    <col min="2056" max="2056" width="9.109375" style="48" customWidth="1"/>
    <col min="2057" max="2057" width="12" style="48" customWidth="1"/>
    <col min="2058" max="2304" width="8.88671875" style="48"/>
    <col min="2305" max="2305" width="2.77734375" style="48" customWidth="1"/>
    <col min="2306" max="2306" width="5" style="48" customWidth="1"/>
    <col min="2307" max="2307" width="17.77734375" style="48" customWidth="1"/>
    <col min="2308" max="2308" width="13.44140625" style="48" customWidth="1"/>
    <col min="2309" max="2309" width="40.77734375" style="48" customWidth="1"/>
    <col min="2310" max="2310" width="16.88671875" style="48" customWidth="1"/>
    <col min="2311" max="2311" width="5.77734375" style="48" customWidth="1"/>
    <col min="2312" max="2312" width="9.109375" style="48" customWidth="1"/>
    <col min="2313" max="2313" width="12" style="48" customWidth="1"/>
    <col min="2314" max="2560" width="8.88671875" style="48"/>
    <col min="2561" max="2561" width="2.77734375" style="48" customWidth="1"/>
    <col min="2562" max="2562" width="5" style="48" customWidth="1"/>
    <col min="2563" max="2563" width="17.77734375" style="48" customWidth="1"/>
    <col min="2564" max="2564" width="13.44140625" style="48" customWidth="1"/>
    <col min="2565" max="2565" width="40.77734375" style="48" customWidth="1"/>
    <col min="2566" max="2566" width="16.88671875" style="48" customWidth="1"/>
    <col min="2567" max="2567" width="5.77734375" style="48" customWidth="1"/>
    <col min="2568" max="2568" width="9.109375" style="48" customWidth="1"/>
    <col min="2569" max="2569" width="12" style="48" customWidth="1"/>
    <col min="2570" max="2816" width="8.88671875" style="48"/>
    <col min="2817" max="2817" width="2.77734375" style="48" customWidth="1"/>
    <col min="2818" max="2818" width="5" style="48" customWidth="1"/>
    <col min="2819" max="2819" width="17.77734375" style="48" customWidth="1"/>
    <col min="2820" max="2820" width="13.44140625" style="48" customWidth="1"/>
    <col min="2821" max="2821" width="40.77734375" style="48" customWidth="1"/>
    <col min="2822" max="2822" width="16.88671875" style="48" customWidth="1"/>
    <col min="2823" max="2823" width="5.77734375" style="48" customWidth="1"/>
    <col min="2824" max="2824" width="9.109375" style="48" customWidth="1"/>
    <col min="2825" max="2825" width="12" style="48" customWidth="1"/>
    <col min="2826" max="3072" width="8.88671875" style="48"/>
    <col min="3073" max="3073" width="2.77734375" style="48" customWidth="1"/>
    <col min="3074" max="3074" width="5" style="48" customWidth="1"/>
    <col min="3075" max="3075" width="17.77734375" style="48" customWidth="1"/>
    <col min="3076" max="3076" width="13.44140625" style="48" customWidth="1"/>
    <col min="3077" max="3077" width="40.77734375" style="48" customWidth="1"/>
    <col min="3078" max="3078" width="16.88671875" style="48" customWidth="1"/>
    <col min="3079" max="3079" width="5.77734375" style="48" customWidth="1"/>
    <col min="3080" max="3080" width="9.109375" style="48" customWidth="1"/>
    <col min="3081" max="3081" width="12" style="48" customWidth="1"/>
    <col min="3082" max="3328" width="8.88671875" style="48"/>
    <col min="3329" max="3329" width="2.77734375" style="48" customWidth="1"/>
    <col min="3330" max="3330" width="5" style="48" customWidth="1"/>
    <col min="3331" max="3331" width="17.77734375" style="48" customWidth="1"/>
    <col min="3332" max="3332" width="13.44140625" style="48" customWidth="1"/>
    <col min="3333" max="3333" width="40.77734375" style="48" customWidth="1"/>
    <col min="3334" max="3334" width="16.88671875" style="48" customWidth="1"/>
    <col min="3335" max="3335" width="5.77734375" style="48" customWidth="1"/>
    <col min="3336" max="3336" width="9.109375" style="48" customWidth="1"/>
    <col min="3337" max="3337" width="12" style="48" customWidth="1"/>
    <col min="3338" max="3584" width="8.88671875" style="48"/>
    <col min="3585" max="3585" width="2.77734375" style="48" customWidth="1"/>
    <col min="3586" max="3586" width="5" style="48" customWidth="1"/>
    <col min="3587" max="3587" width="17.77734375" style="48" customWidth="1"/>
    <col min="3588" max="3588" width="13.44140625" style="48" customWidth="1"/>
    <col min="3589" max="3589" width="40.77734375" style="48" customWidth="1"/>
    <col min="3590" max="3590" width="16.88671875" style="48" customWidth="1"/>
    <col min="3591" max="3591" width="5.77734375" style="48" customWidth="1"/>
    <col min="3592" max="3592" width="9.109375" style="48" customWidth="1"/>
    <col min="3593" max="3593" width="12" style="48" customWidth="1"/>
    <col min="3594" max="3840" width="8.88671875" style="48"/>
    <col min="3841" max="3841" width="2.77734375" style="48" customWidth="1"/>
    <col min="3842" max="3842" width="5" style="48" customWidth="1"/>
    <col min="3843" max="3843" width="17.77734375" style="48" customWidth="1"/>
    <col min="3844" max="3844" width="13.44140625" style="48" customWidth="1"/>
    <col min="3845" max="3845" width="40.77734375" style="48" customWidth="1"/>
    <col min="3846" max="3846" width="16.88671875" style="48" customWidth="1"/>
    <col min="3847" max="3847" width="5.77734375" style="48" customWidth="1"/>
    <col min="3848" max="3848" width="9.109375" style="48" customWidth="1"/>
    <col min="3849" max="3849" width="12" style="48" customWidth="1"/>
    <col min="3850" max="4096" width="8.88671875" style="48"/>
    <col min="4097" max="4097" width="2.77734375" style="48" customWidth="1"/>
    <col min="4098" max="4098" width="5" style="48" customWidth="1"/>
    <col min="4099" max="4099" width="17.77734375" style="48" customWidth="1"/>
    <col min="4100" max="4100" width="13.44140625" style="48" customWidth="1"/>
    <col min="4101" max="4101" width="40.77734375" style="48" customWidth="1"/>
    <col min="4102" max="4102" width="16.88671875" style="48" customWidth="1"/>
    <col min="4103" max="4103" width="5.77734375" style="48" customWidth="1"/>
    <col min="4104" max="4104" width="9.109375" style="48" customWidth="1"/>
    <col min="4105" max="4105" width="12" style="48" customWidth="1"/>
    <col min="4106" max="4352" width="8.88671875" style="48"/>
    <col min="4353" max="4353" width="2.77734375" style="48" customWidth="1"/>
    <col min="4354" max="4354" width="5" style="48" customWidth="1"/>
    <col min="4355" max="4355" width="17.77734375" style="48" customWidth="1"/>
    <col min="4356" max="4356" width="13.44140625" style="48" customWidth="1"/>
    <col min="4357" max="4357" width="40.77734375" style="48" customWidth="1"/>
    <col min="4358" max="4358" width="16.88671875" style="48" customWidth="1"/>
    <col min="4359" max="4359" width="5.77734375" style="48" customWidth="1"/>
    <col min="4360" max="4360" width="9.109375" style="48" customWidth="1"/>
    <col min="4361" max="4361" width="12" style="48" customWidth="1"/>
    <col min="4362" max="4608" width="8.88671875" style="48"/>
    <col min="4609" max="4609" width="2.77734375" style="48" customWidth="1"/>
    <col min="4610" max="4610" width="5" style="48" customWidth="1"/>
    <col min="4611" max="4611" width="17.77734375" style="48" customWidth="1"/>
    <col min="4612" max="4612" width="13.44140625" style="48" customWidth="1"/>
    <col min="4613" max="4613" width="40.77734375" style="48" customWidth="1"/>
    <col min="4614" max="4614" width="16.88671875" style="48" customWidth="1"/>
    <col min="4615" max="4615" width="5.77734375" style="48" customWidth="1"/>
    <col min="4616" max="4616" width="9.109375" style="48" customWidth="1"/>
    <col min="4617" max="4617" width="12" style="48" customWidth="1"/>
    <col min="4618" max="4864" width="8.88671875" style="48"/>
    <col min="4865" max="4865" width="2.77734375" style="48" customWidth="1"/>
    <col min="4866" max="4866" width="5" style="48" customWidth="1"/>
    <col min="4867" max="4867" width="17.77734375" style="48" customWidth="1"/>
    <col min="4868" max="4868" width="13.44140625" style="48" customWidth="1"/>
    <col min="4869" max="4869" width="40.77734375" style="48" customWidth="1"/>
    <col min="4870" max="4870" width="16.88671875" style="48" customWidth="1"/>
    <col min="4871" max="4871" width="5.77734375" style="48" customWidth="1"/>
    <col min="4872" max="4872" width="9.109375" style="48" customWidth="1"/>
    <col min="4873" max="4873" width="12" style="48" customWidth="1"/>
    <col min="4874" max="5120" width="8.88671875" style="48"/>
    <col min="5121" max="5121" width="2.77734375" style="48" customWidth="1"/>
    <col min="5122" max="5122" width="5" style="48" customWidth="1"/>
    <col min="5123" max="5123" width="17.77734375" style="48" customWidth="1"/>
    <col min="5124" max="5124" width="13.44140625" style="48" customWidth="1"/>
    <col min="5125" max="5125" width="40.77734375" style="48" customWidth="1"/>
    <col min="5126" max="5126" width="16.88671875" style="48" customWidth="1"/>
    <col min="5127" max="5127" width="5.77734375" style="48" customWidth="1"/>
    <col min="5128" max="5128" width="9.109375" style="48" customWidth="1"/>
    <col min="5129" max="5129" width="12" style="48" customWidth="1"/>
    <col min="5130" max="5376" width="8.88671875" style="48"/>
    <col min="5377" max="5377" width="2.77734375" style="48" customWidth="1"/>
    <col min="5378" max="5378" width="5" style="48" customWidth="1"/>
    <col min="5379" max="5379" width="17.77734375" style="48" customWidth="1"/>
    <col min="5380" max="5380" width="13.44140625" style="48" customWidth="1"/>
    <col min="5381" max="5381" width="40.77734375" style="48" customWidth="1"/>
    <col min="5382" max="5382" width="16.88671875" style="48" customWidth="1"/>
    <col min="5383" max="5383" width="5.77734375" style="48" customWidth="1"/>
    <col min="5384" max="5384" width="9.109375" style="48" customWidth="1"/>
    <col min="5385" max="5385" width="12" style="48" customWidth="1"/>
    <col min="5386" max="5632" width="8.88671875" style="48"/>
    <col min="5633" max="5633" width="2.77734375" style="48" customWidth="1"/>
    <col min="5634" max="5634" width="5" style="48" customWidth="1"/>
    <col min="5635" max="5635" width="17.77734375" style="48" customWidth="1"/>
    <col min="5636" max="5636" width="13.44140625" style="48" customWidth="1"/>
    <col min="5637" max="5637" width="40.77734375" style="48" customWidth="1"/>
    <col min="5638" max="5638" width="16.88671875" style="48" customWidth="1"/>
    <col min="5639" max="5639" width="5.77734375" style="48" customWidth="1"/>
    <col min="5640" max="5640" width="9.109375" style="48" customWidth="1"/>
    <col min="5641" max="5641" width="12" style="48" customWidth="1"/>
    <col min="5642" max="5888" width="8.88671875" style="48"/>
    <col min="5889" max="5889" width="2.77734375" style="48" customWidth="1"/>
    <col min="5890" max="5890" width="5" style="48" customWidth="1"/>
    <col min="5891" max="5891" width="17.77734375" style="48" customWidth="1"/>
    <col min="5892" max="5892" width="13.44140625" style="48" customWidth="1"/>
    <col min="5893" max="5893" width="40.77734375" style="48" customWidth="1"/>
    <col min="5894" max="5894" width="16.88671875" style="48" customWidth="1"/>
    <col min="5895" max="5895" width="5.77734375" style="48" customWidth="1"/>
    <col min="5896" max="5896" width="9.109375" style="48" customWidth="1"/>
    <col min="5897" max="5897" width="12" style="48" customWidth="1"/>
    <col min="5898" max="6144" width="8.88671875" style="48"/>
    <col min="6145" max="6145" width="2.77734375" style="48" customWidth="1"/>
    <col min="6146" max="6146" width="5" style="48" customWidth="1"/>
    <col min="6147" max="6147" width="17.77734375" style="48" customWidth="1"/>
    <col min="6148" max="6148" width="13.44140625" style="48" customWidth="1"/>
    <col min="6149" max="6149" width="40.77734375" style="48" customWidth="1"/>
    <col min="6150" max="6150" width="16.88671875" style="48" customWidth="1"/>
    <col min="6151" max="6151" width="5.77734375" style="48" customWidth="1"/>
    <col min="6152" max="6152" width="9.109375" style="48" customWidth="1"/>
    <col min="6153" max="6153" width="12" style="48" customWidth="1"/>
    <col min="6154" max="6400" width="8.88671875" style="48"/>
    <col min="6401" max="6401" width="2.77734375" style="48" customWidth="1"/>
    <col min="6402" max="6402" width="5" style="48" customWidth="1"/>
    <col min="6403" max="6403" width="17.77734375" style="48" customWidth="1"/>
    <col min="6404" max="6404" width="13.44140625" style="48" customWidth="1"/>
    <col min="6405" max="6405" width="40.77734375" style="48" customWidth="1"/>
    <col min="6406" max="6406" width="16.88671875" style="48" customWidth="1"/>
    <col min="6407" max="6407" width="5.77734375" style="48" customWidth="1"/>
    <col min="6408" max="6408" width="9.109375" style="48" customWidth="1"/>
    <col min="6409" max="6409" width="12" style="48" customWidth="1"/>
    <col min="6410" max="6656" width="8.88671875" style="48"/>
    <col min="6657" max="6657" width="2.77734375" style="48" customWidth="1"/>
    <col min="6658" max="6658" width="5" style="48" customWidth="1"/>
    <col min="6659" max="6659" width="17.77734375" style="48" customWidth="1"/>
    <col min="6660" max="6660" width="13.44140625" style="48" customWidth="1"/>
    <col min="6661" max="6661" width="40.77734375" style="48" customWidth="1"/>
    <col min="6662" max="6662" width="16.88671875" style="48" customWidth="1"/>
    <col min="6663" max="6663" width="5.77734375" style="48" customWidth="1"/>
    <col min="6664" max="6664" width="9.109375" style="48" customWidth="1"/>
    <col min="6665" max="6665" width="12" style="48" customWidth="1"/>
    <col min="6666" max="6912" width="8.88671875" style="48"/>
    <col min="6913" max="6913" width="2.77734375" style="48" customWidth="1"/>
    <col min="6914" max="6914" width="5" style="48" customWidth="1"/>
    <col min="6915" max="6915" width="17.77734375" style="48" customWidth="1"/>
    <col min="6916" max="6916" width="13.44140625" style="48" customWidth="1"/>
    <col min="6917" max="6917" width="40.77734375" style="48" customWidth="1"/>
    <col min="6918" max="6918" width="16.88671875" style="48" customWidth="1"/>
    <col min="6919" max="6919" width="5.77734375" style="48" customWidth="1"/>
    <col min="6920" max="6920" width="9.109375" style="48" customWidth="1"/>
    <col min="6921" max="6921" width="12" style="48" customWidth="1"/>
    <col min="6922" max="7168" width="8.88671875" style="48"/>
    <col min="7169" max="7169" width="2.77734375" style="48" customWidth="1"/>
    <col min="7170" max="7170" width="5" style="48" customWidth="1"/>
    <col min="7171" max="7171" width="17.77734375" style="48" customWidth="1"/>
    <col min="7172" max="7172" width="13.44140625" style="48" customWidth="1"/>
    <col min="7173" max="7173" width="40.77734375" style="48" customWidth="1"/>
    <col min="7174" max="7174" width="16.88671875" style="48" customWidth="1"/>
    <col min="7175" max="7175" width="5.77734375" style="48" customWidth="1"/>
    <col min="7176" max="7176" width="9.109375" style="48" customWidth="1"/>
    <col min="7177" max="7177" width="12" style="48" customWidth="1"/>
    <col min="7178" max="7424" width="8.88671875" style="48"/>
    <col min="7425" max="7425" width="2.77734375" style="48" customWidth="1"/>
    <col min="7426" max="7426" width="5" style="48" customWidth="1"/>
    <col min="7427" max="7427" width="17.77734375" style="48" customWidth="1"/>
    <col min="7428" max="7428" width="13.44140625" style="48" customWidth="1"/>
    <col min="7429" max="7429" width="40.77734375" style="48" customWidth="1"/>
    <col min="7430" max="7430" width="16.88671875" style="48" customWidth="1"/>
    <col min="7431" max="7431" width="5.77734375" style="48" customWidth="1"/>
    <col min="7432" max="7432" width="9.109375" style="48" customWidth="1"/>
    <col min="7433" max="7433" width="12" style="48" customWidth="1"/>
    <col min="7434" max="7680" width="8.88671875" style="48"/>
    <col min="7681" max="7681" width="2.77734375" style="48" customWidth="1"/>
    <col min="7682" max="7682" width="5" style="48" customWidth="1"/>
    <col min="7683" max="7683" width="17.77734375" style="48" customWidth="1"/>
    <col min="7684" max="7684" width="13.44140625" style="48" customWidth="1"/>
    <col min="7685" max="7685" width="40.77734375" style="48" customWidth="1"/>
    <col min="7686" max="7686" width="16.88671875" style="48" customWidth="1"/>
    <col min="7687" max="7687" width="5.77734375" style="48" customWidth="1"/>
    <col min="7688" max="7688" width="9.109375" style="48" customWidth="1"/>
    <col min="7689" max="7689" width="12" style="48" customWidth="1"/>
    <col min="7690" max="7936" width="8.88671875" style="48"/>
    <col min="7937" max="7937" width="2.77734375" style="48" customWidth="1"/>
    <col min="7938" max="7938" width="5" style="48" customWidth="1"/>
    <col min="7939" max="7939" width="17.77734375" style="48" customWidth="1"/>
    <col min="7940" max="7940" width="13.44140625" style="48" customWidth="1"/>
    <col min="7941" max="7941" width="40.77734375" style="48" customWidth="1"/>
    <col min="7942" max="7942" width="16.88671875" style="48" customWidth="1"/>
    <col min="7943" max="7943" width="5.77734375" style="48" customWidth="1"/>
    <col min="7944" max="7944" width="9.109375" style="48" customWidth="1"/>
    <col min="7945" max="7945" width="12" style="48" customWidth="1"/>
    <col min="7946" max="8192" width="8.88671875" style="48"/>
    <col min="8193" max="8193" width="2.77734375" style="48" customWidth="1"/>
    <col min="8194" max="8194" width="5" style="48" customWidth="1"/>
    <col min="8195" max="8195" width="17.77734375" style="48" customWidth="1"/>
    <col min="8196" max="8196" width="13.44140625" style="48" customWidth="1"/>
    <col min="8197" max="8197" width="40.77734375" style="48" customWidth="1"/>
    <col min="8198" max="8198" width="16.88671875" style="48" customWidth="1"/>
    <col min="8199" max="8199" width="5.77734375" style="48" customWidth="1"/>
    <col min="8200" max="8200" width="9.109375" style="48" customWidth="1"/>
    <col min="8201" max="8201" width="12" style="48" customWidth="1"/>
    <col min="8202" max="8448" width="8.88671875" style="48"/>
    <col min="8449" max="8449" width="2.77734375" style="48" customWidth="1"/>
    <col min="8450" max="8450" width="5" style="48" customWidth="1"/>
    <col min="8451" max="8451" width="17.77734375" style="48" customWidth="1"/>
    <col min="8452" max="8452" width="13.44140625" style="48" customWidth="1"/>
    <col min="8453" max="8453" width="40.77734375" style="48" customWidth="1"/>
    <col min="8454" max="8454" width="16.88671875" style="48" customWidth="1"/>
    <col min="8455" max="8455" width="5.77734375" style="48" customWidth="1"/>
    <col min="8456" max="8456" width="9.109375" style="48" customWidth="1"/>
    <col min="8457" max="8457" width="12" style="48" customWidth="1"/>
    <col min="8458" max="8704" width="8.88671875" style="48"/>
    <col min="8705" max="8705" width="2.77734375" style="48" customWidth="1"/>
    <col min="8706" max="8706" width="5" style="48" customWidth="1"/>
    <col min="8707" max="8707" width="17.77734375" style="48" customWidth="1"/>
    <col min="8708" max="8708" width="13.44140625" style="48" customWidth="1"/>
    <col min="8709" max="8709" width="40.77734375" style="48" customWidth="1"/>
    <col min="8710" max="8710" width="16.88671875" style="48" customWidth="1"/>
    <col min="8711" max="8711" width="5.77734375" style="48" customWidth="1"/>
    <col min="8712" max="8712" width="9.109375" style="48" customWidth="1"/>
    <col min="8713" max="8713" width="12" style="48" customWidth="1"/>
    <col min="8714" max="8960" width="8.88671875" style="48"/>
    <col min="8961" max="8961" width="2.77734375" style="48" customWidth="1"/>
    <col min="8962" max="8962" width="5" style="48" customWidth="1"/>
    <col min="8963" max="8963" width="17.77734375" style="48" customWidth="1"/>
    <col min="8964" max="8964" width="13.44140625" style="48" customWidth="1"/>
    <col min="8965" max="8965" width="40.77734375" style="48" customWidth="1"/>
    <col min="8966" max="8966" width="16.88671875" style="48" customWidth="1"/>
    <col min="8967" max="8967" width="5.77734375" style="48" customWidth="1"/>
    <col min="8968" max="8968" width="9.109375" style="48" customWidth="1"/>
    <col min="8969" max="8969" width="12" style="48" customWidth="1"/>
    <col min="8970" max="9216" width="8.88671875" style="48"/>
    <col min="9217" max="9217" width="2.77734375" style="48" customWidth="1"/>
    <col min="9218" max="9218" width="5" style="48" customWidth="1"/>
    <col min="9219" max="9219" width="17.77734375" style="48" customWidth="1"/>
    <col min="9220" max="9220" width="13.44140625" style="48" customWidth="1"/>
    <col min="9221" max="9221" width="40.77734375" style="48" customWidth="1"/>
    <col min="9222" max="9222" width="16.88671875" style="48" customWidth="1"/>
    <col min="9223" max="9223" width="5.77734375" style="48" customWidth="1"/>
    <col min="9224" max="9224" width="9.109375" style="48" customWidth="1"/>
    <col min="9225" max="9225" width="12" style="48" customWidth="1"/>
    <col min="9226" max="9472" width="8.88671875" style="48"/>
    <col min="9473" max="9473" width="2.77734375" style="48" customWidth="1"/>
    <col min="9474" max="9474" width="5" style="48" customWidth="1"/>
    <col min="9475" max="9475" width="17.77734375" style="48" customWidth="1"/>
    <col min="9476" max="9476" width="13.44140625" style="48" customWidth="1"/>
    <col min="9477" max="9477" width="40.77734375" style="48" customWidth="1"/>
    <col min="9478" max="9478" width="16.88671875" style="48" customWidth="1"/>
    <col min="9479" max="9479" width="5.77734375" style="48" customWidth="1"/>
    <col min="9480" max="9480" width="9.109375" style="48" customWidth="1"/>
    <col min="9481" max="9481" width="12" style="48" customWidth="1"/>
    <col min="9482" max="9728" width="8.88671875" style="48"/>
    <col min="9729" max="9729" width="2.77734375" style="48" customWidth="1"/>
    <col min="9730" max="9730" width="5" style="48" customWidth="1"/>
    <col min="9731" max="9731" width="17.77734375" style="48" customWidth="1"/>
    <col min="9732" max="9732" width="13.44140625" style="48" customWidth="1"/>
    <col min="9733" max="9733" width="40.77734375" style="48" customWidth="1"/>
    <col min="9734" max="9734" width="16.88671875" style="48" customWidth="1"/>
    <col min="9735" max="9735" width="5.77734375" style="48" customWidth="1"/>
    <col min="9736" max="9736" width="9.109375" style="48" customWidth="1"/>
    <col min="9737" max="9737" width="12" style="48" customWidth="1"/>
    <col min="9738" max="9984" width="8.88671875" style="48"/>
    <col min="9985" max="9985" width="2.77734375" style="48" customWidth="1"/>
    <col min="9986" max="9986" width="5" style="48" customWidth="1"/>
    <col min="9987" max="9987" width="17.77734375" style="48" customWidth="1"/>
    <col min="9988" max="9988" width="13.44140625" style="48" customWidth="1"/>
    <col min="9989" max="9989" width="40.77734375" style="48" customWidth="1"/>
    <col min="9990" max="9990" width="16.88671875" style="48" customWidth="1"/>
    <col min="9991" max="9991" width="5.77734375" style="48" customWidth="1"/>
    <col min="9992" max="9992" width="9.109375" style="48" customWidth="1"/>
    <col min="9993" max="9993" width="12" style="48" customWidth="1"/>
    <col min="9994" max="10240" width="8.88671875" style="48"/>
    <col min="10241" max="10241" width="2.77734375" style="48" customWidth="1"/>
    <col min="10242" max="10242" width="5" style="48" customWidth="1"/>
    <col min="10243" max="10243" width="17.77734375" style="48" customWidth="1"/>
    <col min="10244" max="10244" width="13.44140625" style="48" customWidth="1"/>
    <col min="10245" max="10245" width="40.77734375" style="48" customWidth="1"/>
    <col min="10246" max="10246" width="16.88671875" style="48" customWidth="1"/>
    <col min="10247" max="10247" width="5.77734375" style="48" customWidth="1"/>
    <col min="10248" max="10248" width="9.109375" style="48" customWidth="1"/>
    <col min="10249" max="10249" width="12" style="48" customWidth="1"/>
    <col min="10250" max="10496" width="8.88671875" style="48"/>
    <col min="10497" max="10497" width="2.77734375" style="48" customWidth="1"/>
    <col min="10498" max="10498" width="5" style="48" customWidth="1"/>
    <col min="10499" max="10499" width="17.77734375" style="48" customWidth="1"/>
    <col min="10500" max="10500" width="13.44140625" style="48" customWidth="1"/>
    <col min="10501" max="10501" width="40.77734375" style="48" customWidth="1"/>
    <col min="10502" max="10502" width="16.88671875" style="48" customWidth="1"/>
    <col min="10503" max="10503" width="5.77734375" style="48" customWidth="1"/>
    <col min="10504" max="10504" width="9.109375" style="48" customWidth="1"/>
    <col min="10505" max="10505" width="12" style="48" customWidth="1"/>
    <col min="10506" max="10752" width="8.88671875" style="48"/>
    <col min="10753" max="10753" width="2.77734375" style="48" customWidth="1"/>
    <col min="10754" max="10754" width="5" style="48" customWidth="1"/>
    <col min="10755" max="10755" width="17.77734375" style="48" customWidth="1"/>
    <col min="10756" max="10756" width="13.44140625" style="48" customWidth="1"/>
    <col min="10757" max="10757" width="40.77734375" style="48" customWidth="1"/>
    <col min="10758" max="10758" width="16.88671875" style="48" customWidth="1"/>
    <col min="10759" max="10759" width="5.77734375" style="48" customWidth="1"/>
    <col min="10760" max="10760" width="9.109375" style="48" customWidth="1"/>
    <col min="10761" max="10761" width="12" style="48" customWidth="1"/>
    <col min="10762" max="11008" width="8.88671875" style="48"/>
    <col min="11009" max="11009" width="2.77734375" style="48" customWidth="1"/>
    <col min="11010" max="11010" width="5" style="48" customWidth="1"/>
    <col min="11011" max="11011" width="17.77734375" style="48" customWidth="1"/>
    <col min="11012" max="11012" width="13.44140625" style="48" customWidth="1"/>
    <col min="11013" max="11013" width="40.77734375" style="48" customWidth="1"/>
    <col min="11014" max="11014" width="16.88671875" style="48" customWidth="1"/>
    <col min="11015" max="11015" width="5.77734375" style="48" customWidth="1"/>
    <col min="11016" max="11016" width="9.109375" style="48" customWidth="1"/>
    <col min="11017" max="11017" width="12" style="48" customWidth="1"/>
    <col min="11018" max="11264" width="8.88671875" style="48"/>
    <col min="11265" max="11265" width="2.77734375" style="48" customWidth="1"/>
    <col min="11266" max="11266" width="5" style="48" customWidth="1"/>
    <col min="11267" max="11267" width="17.77734375" style="48" customWidth="1"/>
    <col min="11268" max="11268" width="13.44140625" style="48" customWidth="1"/>
    <col min="11269" max="11269" width="40.77734375" style="48" customWidth="1"/>
    <col min="11270" max="11270" width="16.88671875" style="48" customWidth="1"/>
    <col min="11271" max="11271" width="5.77734375" style="48" customWidth="1"/>
    <col min="11272" max="11272" width="9.109375" style="48" customWidth="1"/>
    <col min="11273" max="11273" width="12" style="48" customWidth="1"/>
    <col min="11274" max="11520" width="8.88671875" style="48"/>
    <col min="11521" max="11521" width="2.77734375" style="48" customWidth="1"/>
    <col min="11522" max="11522" width="5" style="48" customWidth="1"/>
    <col min="11523" max="11523" width="17.77734375" style="48" customWidth="1"/>
    <col min="11524" max="11524" width="13.44140625" style="48" customWidth="1"/>
    <col min="11525" max="11525" width="40.77734375" style="48" customWidth="1"/>
    <col min="11526" max="11526" width="16.88671875" style="48" customWidth="1"/>
    <col min="11527" max="11527" width="5.77734375" style="48" customWidth="1"/>
    <col min="11528" max="11528" width="9.109375" style="48" customWidth="1"/>
    <col min="11529" max="11529" width="12" style="48" customWidth="1"/>
    <col min="11530" max="11776" width="8.88671875" style="48"/>
    <col min="11777" max="11777" width="2.77734375" style="48" customWidth="1"/>
    <col min="11778" max="11778" width="5" style="48" customWidth="1"/>
    <col min="11779" max="11779" width="17.77734375" style="48" customWidth="1"/>
    <col min="11780" max="11780" width="13.44140625" style="48" customWidth="1"/>
    <col min="11781" max="11781" width="40.77734375" style="48" customWidth="1"/>
    <col min="11782" max="11782" width="16.88671875" style="48" customWidth="1"/>
    <col min="11783" max="11783" width="5.77734375" style="48" customWidth="1"/>
    <col min="11784" max="11784" width="9.109375" style="48" customWidth="1"/>
    <col min="11785" max="11785" width="12" style="48" customWidth="1"/>
    <col min="11786" max="12032" width="8.88671875" style="48"/>
    <col min="12033" max="12033" width="2.77734375" style="48" customWidth="1"/>
    <col min="12034" max="12034" width="5" style="48" customWidth="1"/>
    <col min="12035" max="12035" width="17.77734375" style="48" customWidth="1"/>
    <col min="12036" max="12036" width="13.44140625" style="48" customWidth="1"/>
    <col min="12037" max="12037" width="40.77734375" style="48" customWidth="1"/>
    <col min="12038" max="12038" width="16.88671875" style="48" customWidth="1"/>
    <col min="12039" max="12039" width="5.77734375" style="48" customWidth="1"/>
    <col min="12040" max="12040" width="9.109375" style="48" customWidth="1"/>
    <col min="12041" max="12041" width="12" style="48" customWidth="1"/>
    <col min="12042" max="12288" width="8.88671875" style="48"/>
    <col min="12289" max="12289" width="2.77734375" style="48" customWidth="1"/>
    <col min="12290" max="12290" width="5" style="48" customWidth="1"/>
    <col min="12291" max="12291" width="17.77734375" style="48" customWidth="1"/>
    <col min="12292" max="12292" width="13.44140625" style="48" customWidth="1"/>
    <col min="12293" max="12293" width="40.77734375" style="48" customWidth="1"/>
    <col min="12294" max="12294" width="16.88671875" style="48" customWidth="1"/>
    <col min="12295" max="12295" width="5.77734375" style="48" customWidth="1"/>
    <col min="12296" max="12296" width="9.109375" style="48" customWidth="1"/>
    <col min="12297" max="12297" width="12" style="48" customWidth="1"/>
    <col min="12298" max="12544" width="8.88671875" style="48"/>
    <col min="12545" max="12545" width="2.77734375" style="48" customWidth="1"/>
    <col min="12546" max="12546" width="5" style="48" customWidth="1"/>
    <col min="12547" max="12547" width="17.77734375" style="48" customWidth="1"/>
    <col min="12548" max="12548" width="13.44140625" style="48" customWidth="1"/>
    <col min="12549" max="12549" width="40.77734375" style="48" customWidth="1"/>
    <col min="12550" max="12550" width="16.88671875" style="48" customWidth="1"/>
    <col min="12551" max="12551" width="5.77734375" style="48" customWidth="1"/>
    <col min="12552" max="12552" width="9.109375" style="48" customWidth="1"/>
    <col min="12553" max="12553" width="12" style="48" customWidth="1"/>
    <col min="12554" max="12800" width="8.88671875" style="48"/>
    <col min="12801" max="12801" width="2.77734375" style="48" customWidth="1"/>
    <col min="12802" max="12802" width="5" style="48" customWidth="1"/>
    <col min="12803" max="12803" width="17.77734375" style="48" customWidth="1"/>
    <col min="12804" max="12804" width="13.44140625" style="48" customWidth="1"/>
    <col min="12805" max="12805" width="40.77734375" style="48" customWidth="1"/>
    <col min="12806" max="12806" width="16.88671875" style="48" customWidth="1"/>
    <col min="12807" max="12807" width="5.77734375" style="48" customWidth="1"/>
    <col min="12808" max="12808" width="9.109375" style="48" customWidth="1"/>
    <col min="12809" max="12809" width="12" style="48" customWidth="1"/>
    <col min="12810" max="13056" width="8.88671875" style="48"/>
    <col min="13057" max="13057" width="2.77734375" style="48" customWidth="1"/>
    <col min="13058" max="13058" width="5" style="48" customWidth="1"/>
    <col min="13059" max="13059" width="17.77734375" style="48" customWidth="1"/>
    <col min="13060" max="13060" width="13.44140625" style="48" customWidth="1"/>
    <col min="13061" max="13061" width="40.77734375" style="48" customWidth="1"/>
    <col min="13062" max="13062" width="16.88671875" style="48" customWidth="1"/>
    <col min="13063" max="13063" width="5.77734375" style="48" customWidth="1"/>
    <col min="13064" max="13064" width="9.109375" style="48" customWidth="1"/>
    <col min="13065" max="13065" width="12" style="48" customWidth="1"/>
    <col min="13066" max="13312" width="8.88671875" style="48"/>
    <col min="13313" max="13313" width="2.77734375" style="48" customWidth="1"/>
    <col min="13314" max="13314" width="5" style="48" customWidth="1"/>
    <col min="13315" max="13315" width="17.77734375" style="48" customWidth="1"/>
    <col min="13316" max="13316" width="13.44140625" style="48" customWidth="1"/>
    <col min="13317" max="13317" width="40.77734375" style="48" customWidth="1"/>
    <col min="13318" max="13318" width="16.88671875" style="48" customWidth="1"/>
    <col min="13319" max="13319" width="5.77734375" style="48" customWidth="1"/>
    <col min="13320" max="13320" width="9.109375" style="48" customWidth="1"/>
    <col min="13321" max="13321" width="12" style="48" customWidth="1"/>
    <col min="13322" max="13568" width="8.88671875" style="48"/>
    <col min="13569" max="13569" width="2.77734375" style="48" customWidth="1"/>
    <col min="13570" max="13570" width="5" style="48" customWidth="1"/>
    <col min="13571" max="13571" width="17.77734375" style="48" customWidth="1"/>
    <col min="13572" max="13572" width="13.44140625" style="48" customWidth="1"/>
    <col min="13573" max="13573" width="40.77734375" style="48" customWidth="1"/>
    <col min="13574" max="13574" width="16.88671875" style="48" customWidth="1"/>
    <col min="13575" max="13575" width="5.77734375" style="48" customWidth="1"/>
    <col min="13576" max="13576" width="9.109375" style="48" customWidth="1"/>
    <col min="13577" max="13577" width="12" style="48" customWidth="1"/>
    <col min="13578" max="13824" width="8.88671875" style="48"/>
    <col min="13825" max="13825" width="2.77734375" style="48" customWidth="1"/>
    <col min="13826" max="13826" width="5" style="48" customWidth="1"/>
    <col min="13827" max="13827" width="17.77734375" style="48" customWidth="1"/>
    <col min="13828" max="13828" width="13.44140625" style="48" customWidth="1"/>
    <col min="13829" max="13829" width="40.77734375" style="48" customWidth="1"/>
    <col min="13830" max="13830" width="16.88671875" style="48" customWidth="1"/>
    <col min="13831" max="13831" width="5.77734375" style="48" customWidth="1"/>
    <col min="13832" max="13832" width="9.109375" style="48" customWidth="1"/>
    <col min="13833" max="13833" width="12" style="48" customWidth="1"/>
    <col min="13834" max="14080" width="8.88671875" style="48"/>
    <col min="14081" max="14081" width="2.77734375" style="48" customWidth="1"/>
    <col min="14082" max="14082" width="5" style="48" customWidth="1"/>
    <col min="14083" max="14083" width="17.77734375" style="48" customWidth="1"/>
    <col min="14084" max="14084" width="13.44140625" style="48" customWidth="1"/>
    <col min="14085" max="14085" width="40.77734375" style="48" customWidth="1"/>
    <col min="14086" max="14086" width="16.88671875" style="48" customWidth="1"/>
    <col min="14087" max="14087" width="5.77734375" style="48" customWidth="1"/>
    <col min="14088" max="14088" width="9.109375" style="48" customWidth="1"/>
    <col min="14089" max="14089" width="12" style="48" customWidth="1"/>
    <col min="14090" max="14336" width="8.88671875" style="48"/>
    <col min="14337" max="14337" width="2.77734375" style="48" customWidth="1"/>
    <col min="14338" max="14338" width="5" style="48" customWidth="1"/>
    <col min="14339" max="14339" width="17.77734375" style="48" customWidth="1"/>
    <col min="14340" max="14340" width="13.44140625" style="48" customWidth="1"/>
    <col min="14341" max="14341" width="40.77734375" style="48" customWidth="1"/>
    <col min="14342" max="14342" width="16.88671875" style="48" customWidth="1"/>
    <col min="14343" max="14343" width="5.77734375" style="48" customWidth="1"/>
    <col min="14344" max="14344" width="9.109375" style="48" customWidth="1"/>
    <col min="14345" max="14345" width="12" style="48" customWidth="1"/>
    <col min="14346" max="14592" width="8.88671875" style="48"/>
    <col min="14593" max="14593" width="2.77734375" style="48" customWidth="1"/>
    <col min="14594" max="14594" width="5" style="48" customWidth="1"/>
    <col min="14595" max="14595" width="17.77734375" style="48" customWidth="1"/>
    <col min="14596" max="14596" width="13.44140625" style="48" customWidth="1"/>
    <col min="14597" max="14597" width="40.77734375" style="48" customWidth="1"/>
    <col min="14598" max="14598" width="16.88671875" style="48" customWidth="1"/>
    <col min="14599" max="14599" width="5.77734375" style="48" customWidth="1"/>
    <col min="14600" max="14600" width="9.109375" style="48" customWidth="1"/>
    <col min="14601" max="14601" width="12" style="48" customWidth="1"/>
    <col min="14602" max="14848" width="8.88671875" style="48"/>
    <col min="14849" max="14849" width="2.77734375" style="48" customWidth="1"/>
    <col min="14850" max="14850" width="5" style="48" customWidth="1"/>
    <col min="14851" max="14851" width="17.77734375" style="48" customWidth="1"/>
    <col min="14852" max="14852" width="13.44140625" style="48" customWidth="1"/>
    <col min="14853" max="14853" width="40.77734375" style="48" customWidth="1"/>
    <col min="14854" max="14854" width="16.88671875" style="48" customWidth="1"/>
    <col min="14855" max="14855" width="5.77734375" style="48" customWidth="1"/>
    <col min="14856" max="14856" width="9.109375" style="48" customWidth="1"/>
    <col min="14857" max="14857" width="12" style="48" customWidth="1"/>
    <col min="14858" max="15104" width="8.88671875" style="48"/>
    <col min="15105" max="15105" width="2.77734375" style="48" customWidth="1"/>
    <col min="15106" max="15106" width="5" style="48" customWidth="1"/>
    <col min="15107" max="15107" width="17.77734375" style="48" customWidth="1"/>
    <col min="15108" max="15108" width="13.44140625" style="48" customWidth="1"/>
    <col min="15109" max="15109" width="40.77734375" style="48" customWidth="1"/>
    <col min="15110" max="15110" width="16.88671875" style="48" customWidth="1"/>
    <col min="15111" max="15111" width="5.77734375" style="48" customWidth="1"/>
    <col min="15112" max="15112" width="9.109375" style="48" customWidth="1"/>
    <col min="15113" max="15113" width="12" style="48" customWidth="1"/>
    <col min="15114" max="15360" width="8.88671875" style="48"/>
    <col min="15361" max="15361" width="2.77734375" style="48" customWidth="1"/>
    <col min="15362" max="15362" width="5" style="48" customWidth="1"/>
    <col min="15363" max="15363" width="17.77734375" style="48" customWidth="1"/>
    <col min="15364" max="15364" width="13.44140625" style="48" customWidth="1"/>
    <col min="15365" max="15365" width="40.77734375" style="48" customWidth="1"/>
    <col min="15366" max="15366" width="16.88671875" style="48" customWidth="1"/>
    <col min="15367" max="15367" width="5.77734375" style="48" customWidth="1"/>
    <col min="15368" max="15368" width="9.109375" style="48" customWidth="1"/>
    <col min="15369" max="15369" width="12" style="48" customWidth="1"/>
    <col min="15370" max="15616" width="8.88671875" style="48"/>
    <col min="15617" max="15617" width="2.77734375" style="48" customWidth="1"/>
    <col min="15618" max="15618" width="5" style="48" customWidth="1"/>
    <col min="15619" max="15619" width="17.77734375" style="48" customWidth="1"/>
    <col min="15620" max="15620" width="13.44140625" style="48" customWidth="1"/>
    <col min="15621" max="15621" width="40.77734375" style="48" customWidth="1"/>
    <col min="15622" max="15622" width="16.88671875" style="48" customWidth="1"/>
    <col min="15623" max="15623" width="5.77734375" style="48" customWidth="1"/>
    <col min="15624" max="15624" width="9.109375" style="48" customWidth="1"/>
    <col min="15625" max="15625" width="12" style="48" customWidth="1"/>
    <col min="15626" max="15872" width="8.88671875" style="48"/>
    <col min="15873" max="15873" width="2.77734375" style="48" customWidth="1"/>
    <col min="15874" max="15874" width="5" style="48" customWidth="1"/>
    <col min="15875" max="15875" width="17.77734375" style="48" customWidth="1"/>
    <col min="15876" max="15876" width="13.44140625" style="48" customWidth="1"/>
    <col min="15877" max="15877" width="40.77734375" style="48" customWidth="1"/>
    <col min="15878" max="15878" width="16.88671875" style="48" customWidth="1"/>
    <col min="15879" max="15879" width="5.77734375" style="48" customWidth="1"/>
    <col min="15880" max="15880" width="9.109375" style="48" customWidth="1"/>
    <col min="15881" max="15881" width="12" style="48" customWidth="1"/>
    <col min="15882" max="16128" width="8.88671875" style="48"/>
    <col min="16129" max="16129" width="2.77734375" style="48" customWidth="1"/>
    <col min="16130" max="16130" width="5" style="48" customWidth="1"/>
    <col min="16131" max="16131" width="17.77734375" style="48" customWidth="1"/>
    <col min="16132" max="16132" width="13.44140625" style="48" customWidth="1"/>
    <col min="16133" max="16133" width="40.77734375" style="48" customWidth="1"/>
    <col min="16134" max="16134" width="16.88671875" style="48" customWidth="1"/>
    <col min="16135" max="16135" width="5.77734375" style="48" customWidth="1"/>
    <col min="16136" max="16136" width="9.109375" style="48" customWidth="1"/>
    <col min="16137" max="16137" width="12" style="48" customWidth="1"/>
    <col min="16138" max="16384" width="8.88671875" style="48"/>
  </cols>
  <sheetData>
    <row r="1" spans="1:6" ht="15.75" customHeight="1">
      <c r="A1" s="214"/>
      <c r="B1" s="214"/>
      <c r="C1" s="214"/>
      <c r="D1" s="214"/>
      <c r="E1" s="214"/>
      <c r="F1" s="215"/>
    </row>
    <row r="2" spans="1:6" ht="21" customHeight="1">
      <c r="A2" s="216"/>
      <c r="B2" s="963" t="s">
        <v>141</v>
      </c>
      <c r="C2" s="963"/>
      <c r="D2" s="963"/>
      <c r="E2" s="963"/>
      <c r="F2" s="963"/>
    </row>
    <row r="3" spans="1:6" ht="20.25" customHeight="1">
      <c r="A3" s="216"/>
      <c r="B3" s="216"/>
      <c r="C3" s="216"/>
      <c r="D3" s="217" t="s">
        <v>82</v>
      </c>
      <c r="E3" s="233">
        <f>'1-2　実施施設の概要等'!D4</f>
        <v>0</v>
      </c>
      <c r="F3" s="218"/>
    </row>
    <row r="4" spans="1:6" ht="35.25" customHeight="1">
      <c r="A4" s="216"/>
      <c r="B4" s="216" t="s">
        <v>100</v>
      </c>
      <c r="C4" s="216"/>
      <c r="D4" s="216"/>
      <c r="E4" s="219"/>
      <c r="F4" s="219"/>
    </row>
    <row r="5" spans="1:6" ht="25.5" customHeight="1">
      <c r="A5" s="216"/>
      <c r="B5" s="216"/>
      <c r="C5" s="220">
        <f>'2.訓練の概要'!D4</f>
        <v>0</v>
      </c>
      <c r="D5" s="216" t="s">
        <v>92</v>
      </c>
      <c r="E5" s="964"/>
      <c r="F5" s="964"/>
    </row>
    <row r="6" spans="1:6" ht="19.5" customHeight="1">
      <c r="A6" s="216"/>
      <c r="B6" s="217"/>
      <c r="C6" s="216"/>
      <c r="D6" s="216"/>
      <c r="E6" s="964"/>
      <c r="F6" s="964"/>
    </row>
    <row r="7" spans="1:6" ht="27.75" customHeight="1">
      <c r="A7" s="214"/>
      <c r="B7" s="216" t="s">
        <v>142</v>
      </c>
      <c r="C7" s="214"/>
      <c r="D7" s="214"/>
      <c r="E7" s="214"/>
      <c r="F7" s="218"/>
    </row>
    <row r="8" spans="1:6" ht="17.25" customHeight="1">
      <c r="A8" s="214"/>
      <c r="B8" s="953" t="s">
        <v>58</v>
      </c>
      <c r="C8" s="955" t="s">
        <v>93</v>
      </c>
      <c r="D8" s="956"/>
      <c r="E8" s="957"/>
      <c r="F8" s="958" t="s">
        <v>143</v>
      </c>
    </row>
    <row r="9" spans="1:6" ht="17.25" customHeight="1" thickBot="1">
      <c r="A9" s="214"/>
      <c r="B9" s="954"/>
      <c r="C9" s="221" t="s">
        <v>14</v>
      </c>
      <c r="D9" s="222" t="s">
        <v>95</v>
      </c>
      <c r="E9" s="223" t="s">
        <v>96</v>
      </c>
      <c r="F9" s="959"/>
    </row>
    <row r="10" spans="1:6" ht="18" customHeight="1" thickTop="1">
      <c r="A10" s="214"/>
      <c r="B10" s="224">
        <v>1</v>
      </c>
      <c r="C10" s="234" t="s">
        <v>148</v>
      </c>
      <c r="D10" s="235"/>
      <c r="E10" s="236"/>
      <c r="F10" s="237"/>
    </row>
    <row r="11" spans="1:6" ht="18" customHeight="1">
      <c r="A11" s="214"/>
      <c r="B11" s="225">
        <v>2</v>
      </c>
      <c r="C11" s="238" t="s">
        <v>149</v>
      </c>
      <c r="D11" s="239"/>
      <c r="E11" s="240"/>
      <c r="F11" s="241"/>
    </row>
    <row r="12" spans="1:6" ht="18" customHeight="1">
      <c r="A12" s="214"/>
      <c r="B12" s="225">
        <v>3</v>
      </c>
      <c r="C12" s="238" t="s">
        <v>150</v>
      </c>
      <c r="D12" s="239"/>
      <c r="E12" s="240"/>
      <c r="F12" s="241"/>
    </row>
    <row r="13" spans="1:6" ht="18" customHeight="1">
      <c r="A13" s="214"/>
      <c r="B13" s="225">
        <v>4</v>
      </c>
      <c r="C13" s="238" t="s">
        <v>151</v>
      </c>
      <c r="D13" s="239"/>
      <c r="E13" s="240"/>
      <c r="F13" s="241"/>
    </row>
    <row r="14" spans="1:6" ht="18" customHeight="1">
      <c r="A14" s="214"/>
      <c r="B14" s="225">
        <v>5</v>
      </c>
      <c r="C14" s="238" t="s">
        <v>152</v>
      </c>
      <c r="D14" s="239"/>
      <c r="E14" s="240"/>
      <c r="F14" s="241"/>
    </row>
    <row r="15" spans="1:6" ht="18" customHeight="1">
      <c r="A15" s="214"/>
      <c r="B15" s="225">
        <v>6</v>
      </c>
      <c r="C15" s="238" t="s">
        <v>153</v>
      </c>
      <c r="D15" s="239"/>
      <c r="E15" s="240"/>
      <c r="F15" s="241"/>
    </row>
    <row r="16" spans="1:6" ht="18" customHeight="1">
      <c r="A16" s="214"/>
      <c r="B16" s="225">
        <v>7</v>
      </c>
      <c r="C16" s="238" t="s">
        <v>154</v>
      </c>
      <c r="D16" s="239"/>
      <c r="E16" s="240"/>
      <c r="F16" s="241"/>
    </row>
    <row r="17" spans="1:6" ht="18" customHeight="1">
      <c r="A17" s="214"/>
      <c r="B17" s="225">
        <v>8</v>
      </c>
      <c r="C17" s="238" t="s">
        <v>155</v>
      </c>
      <c r="D17" s="239"/>
      <c r="E17" s="240"/>
      <c r="F17" s="241"/>
    </row>
    <row r="18" spans="1:6" ht="18" customHeight="1">
      <c r="A18" s="214"/>
      <c r="B18" s="225">
        <v>9</v>
      </c>
      <c r="C18" s="238" t="s">
        <v>156</v>
      </c>
      <c r="D18" s="239"/>
      <c r="E18" s="240"/>
      <c r="F18" s="241"/>
    </row>
    <row r="19" spans="1:6" ht="18" customHeight="1">
      <c r="A19" s="214"/>
      <c r="B19" s="225">
        <v>10</v>
      </c>
      <c r="C19" s="238" t="s">
        <v>157</v>
      </c>
      <c r="D19" s="239"/>
      <c r="E19" s="240"/>
      <c r="F19" s="241"/>
    </row>
    <row r="20" spans="1:6" ht="18" customHeight="1">
      <c r="A20" s="214"/>
      <c r="B20" s="225">
        <v>11</v>
      </c>
      <c r="C20" s="242" t="s">
        <v>516</v>
      </c>
      <c r="D20" s="239"/>
      <c r="E20" s="240"/>
      <c r="F20" s="241"/>
    </row>
    <row r="21" spans="1:6" ht="18" customHeight="1">
      <c r="A21" s="214"/>
      <c r="B21" s="225">
        <v>12</v>
      </c>
      <c r="C21" s="242"/>
      <c r="D21" s="239"/>
      <c r="E21" s="240"/>
      <c r="F21" s="241"/>
    </row>
    <row r="22" spans="1:6" ht="18" customHeight="1">
      <c r="A22" s="214"/>
      <c r="B22" s="225">
        <v>13</v>
      </c>
      <c r="C22" s="242"/>
      <c r="D22" s="239"/>
      <c r="E22" s="240"/>
      <c r="F22" s="241"/>
    </row>
    <row r="23" spans="1:6" ht="18" customHeight="1">
      <c r="A23" s="214"/>
      <c r="B23" s="225">
        <v>14</v>
      </c>
      <c r="C23" s="242"/>
      <c r="D23" s="239"/>
      <c r="E23" s="240"/>
      <c r="F23" s="241"/>
    </row>
    <row r="24" spans="1:6" ht="18" customHeight="1" thickBot="1">
      <c r="A24" s="214"/>
      <c r="B24" s="226">
        <v>15</v>
      </c>
      <c r="C24" s="243"/>
      <c r="D24" s="244"/>
      <c r="E24" s="245"/>
      <c r="F24" s="246"/>
    </row>
    <row r="25" spans="1:6" ht="18" customHeight="1" thickTop="1">
      <c r="A25" s="214"/>
      <c r="B25" s="960" t="s">
        <v>144</v>
      </c>
      <c r="C25" s="961"/>
      <c r="D25" s="961"/>
      <c r="E25" s="962"/>
      <c r="F25" s="227">
        <f>SUM(F10:F24)</f>
        <v>0</v>
      </c>
    </row>
    <row r="26" spans="1:6" ht="26.25" customHeight="1">
      <c r="A26" s="214"/>
      <c r="B26" s="214"/>
      <c r="C26" s="214"/>
      <c r="D26" s="214"/>
      <c r="E26" s="214"/>
      <c r="F26" s="218"/>
    </row>
    <row r="27" spans="1:6" ht="27.75" customHeight="1">
      <c r="A27" s="214"/>
      <c r="B27" s="216" t="s">
        <v>145</v>
      </c>
      <c r="C27" s="214"/>
      <c r="D27" s="214"/>
      <c r="E27" s="214"/>
      <c r="F27" s="218"/>
    </row>
    <row r="28" spans="1:6" ht="17.25" customHeight="1">
      <c r="A28" s="214"/>
      <c r="B28" s="953" t="s">
        <v>58</v>
      </c>
      <c r="C28" s="955" t="s">
        <v>93</v>
      </c>
      <c r="D28" s="956"/>
      <c r="E28" s="957"/>
      <c r="F28" s="958" t="s">
        <v>143</v>
      </c>
    </row>
    <row r="29" spans="1:6" ht="17.25" customHeight="1" thickBot="1">
      <c r="A29" s="214"/>
      <c r="B29" s="954"/>
      <c r="C29" s="221" t="s">
        <v>14</v>
      </c>
      <c r="D29" s="222" t="s">
        <v>95</v>
      </c>
      <c r="E29" s="223" t="s">
        <v>96</v>
      </c>
      <c r="F29" s="959"/>
    </row>
    <row r="30" spans="1:6" ht="18" customHeight="1" thickTop="1">
      <c r="A30" s="214"/>
      <c r="B30" s="224">
        <v>1</v>
      </c>
      <c r="C30" s="234" t="s">
        <v>148</v>
      </c>
      <c r="D30" s="235"/>
      <c r="E30" s="236"/>
      <c r="F30" s="237"/>
    </row>
    <row r="31" spans="1:6" ht="18" customHeight="1">
      <c r="A31" s="214"/>
      <c r="B31" s="225">
        <v>2</v>
      </c>
      <c r="C31" s="238" t="s">
        <v>149</v>
      </c>
      <c r="D31" s="239"/>
      <c r="E31" s="240"/>
      <c r="F31" s="241"/>
    </row>
    <row r="32" spans="1:6" ht="18" customHeight="1">
      <c r="A32" s="214"/>
      <c r="B32" s="225">
        <v>3</v>
      </c>
      <c r="C32" s="238" t="s">
        <v>150</v>
      </c>
      <c r="D32" s="239"/>
      <c r="E32" s="240"/>
      <c r="F32" s="241"/>
    </row>
    <row r="33" spans="1:6" ht="18" customHeight="1">
      <c r="A33" s="214"/>
      <c r="B33" s="225">
        <v>4</v>
      </c>
      <c r="C33" s="238" t="s">
        <v>151</v>
      </c>
      <c r="D33" s="239"/>
      <c r="E33" s="240"/>
      <c r="F33" s="241"/>
    </row>
    <row r="34" spans="1:6" ht="18" customHeight="1">
      <c r="A34" s="214"/>
      <c r="B34" s="225">
        <v>5</v>
      </c>
      <c r="C34" s="238" t="s">
        <v>152</v>
      </c>
      <c r="D34" s="239"/>
      <c r="E34" s="240"/>
      <c r="F34" s="241"/>
    </row>
    <row r="35" spans="1:6" ht="18" customHeight="1">
      <c r="A35" s="214"/>
      <c r="B35" s="225">
        <v>6</v>
      </c>
      <c r="C35" s="238" t="s">
        <v>153</v>
      </c>
      <c r="D35" s="239"/>
      <c r="E35" s="240"/>
      <c r="F35" s="241"/>
    </row>
    <row r="36" spans="1:6" ht="18" customHeight="1">
      <c r="A36" s="214"/>
      <c r="B36" s="225">
        <v>7</v>
      </c>
      <c r="C36" s="238" t="s">
        <v>154</v>
      </c>
      <c r="D36" s="239"/>
      <c r="E36" s="240"/>
      <c r="F36" s="241"/>
    </row>
    <row r="37" spans="1:6" ht="18" customHeight="1">
      <c r="A37" s="214"/>
      <c r="B37" s="225">
        <v>8</v>
      </c>
      <c r="C37" s="238" t="s">
        <v>155</v>
      </c>
      <c r="D37" s="239"/>
      <c r="E37" s="240"/>
      <c r="F37" s="241"/>
    </row>
    <row r="38" spans="1:6" ht="18" customHeight="1">
      <c r="A38" s="214"/>
      <c r="B38" s="225">
        <v>9</v>
      </c>
      <c r="C38" s="238" t="s">
        <v>156</v>
      </c>
      <c r="D38" s="239"/>
      <c r="E38" s="240"/>
      <c r="F38" s="241"/>
    </row>
    <row r="39" spans="1:6" ht="18" customHeight="1">
      <c r="A39" s="214"/>
      <c r="B39" s="225">
        <v>10</v>
      </c>
      <c r="C39" s="238" t="s">
        <v>157</v>
      </c>
      <c r="D39" s="239"/>
      <c r="E39" s="240"/>
      <c r="F39" s="241"/>
    </row>
    <row r="40" spans="1:6" ht="18" customHeight="1">
      <c r="A40" s="214"/>
      <c r="B40" s="225">
        <v>11</v>
      </c>
      <c r="C40" s="242" t="s">
        <v>516</v>
      </c>
      <c r="D40" s="239"/>
      <c r="E40" s="240"/>
      <c r="F40" s="247"/>
    </row>
    <row r="41" spans="1:6" ht="18" customHeight="1">
      <c r="A41" s="214"/>
      <c r="B41" s="225">
        <v>12</v>
      </c>
      <c r="C41" s="242"/>
      <c r="D41" s="239"/>
      <c r="E41" s="240"/>
      <c r="F41" s="247"/>
    </row>
    <row r="42" spans="1:6" ht="18" customHeight="1">
      <c r="A42" s="214"/>
      <c r="B42" s="225">
        <v>13</v>
      </c>
      <c r="C42" s="242"/>
      <c r="D42" s="239"/>
      <c r="E42" s="240"/>
      <c r="F42" s="247"/>
    </row>
    <row r="43" spans="1:6" ht="18" customHeight="1">
      <c r="A43" s="214"/>
      <c r="B43" s="225">
        <v>14</v>
      </c>
      <c r="C43" s="242"/>
      <c r="D43" s="239"/>
      <c r="E43" s="240"/>
      <c r="F43" s="247"/>
    </row>
    <row r="44" spans="1:6" ht="18" customHeight="1" thickBot="1">
      <c r="A44" s="214"/>
      <c r="B44" s="226">
        <v>15</v>
      </c>
      <c r="C44" s="243"/>
      <c r="D44" s="244"/>
      <c r="E44" s="245"/>
      <c r="F44" s="246"/>
    </row>
    <row r="45" spans="1:6" ht="18" customHeight="1" thickTop="1">
      <c r="A45" s="214"/>
      <c r="B45" s="960" t="s">
        <v>144</v>
      </c>
      <c r="C45" s="961"/>
      <c r="D45" s="961"/>
      <c r="E45" s="962"/>
      <c r="F45" s="227">
        <f>SUM(F30:F44)</f>
        <v>0</v>
      </c>
    </row>
    <row r="46" spans="1:6" ht="18" customHeight="1">
      <c r="A46" s="214"/>
      <c r="B46" s="228"/>
      <c r="C46" s="228"/>
      <c r="D46" s="228"/>
      <c r="E46" s="228"/>
      <c r="F46" s="229"/>
    </row>
    <row r="47" spans="1:6" ht="25.5" customHeight="1">
      <c r="A47" s="214"/>
      <c r="B47" s="216" t="s">
        <v>146</v>
      </c>
      <c r="C47" s="214"/>
      <c r="D47" s="214"/>
      <c r="E47" s="214"/>
      <c r="F47" s="218"/>
    </row>
    <row r="48" spans="1:6" ht="9" customHeight="1">
      <c r="A48" s="214"/>
      <c r="B48" s="216"/>
      <c r="C48" s="214"/>
      <c r="D48" s="214"/>
      <c r="E48" s="214"/>
      <c r="F48" s="218"/>
    </row>
    <row r="49" spans="1:6" ht="27" customHeight="1">
      <c r="A49" s="214"/>
      <c r="B49" s="230"/>
      <c r="C49" s="231">
        <f>F25+F45</f>
        <v>0</v>
      </c>
      <c r="D49" s="232"/>
      <c r="E49" s="214"/>
      <c r="F49" s="218"/>
    </row>
    <row r="50" spans="1:6" ht="8.25" customHeight="1"/>
  </sheetData>
  <sheetProtection password="DC7A" sheet="1" objects="1" scenarios="1" formatCells="0" formatColumns="0" formatRows="0"/>
  <mergeCells count="10">
    <mergeCell ref="B28:B29"/>
    <mergeCell ref="C28:E28"/>
    <mergeCell ref="F28:F29"/>
    <mergeCell ref="B45:E45"/>
    <mergeCell ref="B2:F2"/>
    <mergeCell ref="E5:F6"/>
    <mergeCell ref="B8:B9"/>
    <mergeCell ref="C8:E8"/>
    <mergeCell ref="F8:F9"/>
    <mergeCell ref="B25:E25"/>
  </mergeCells>
  <phoneticPr fontId="2"/>
  <printOptions horizontalCentered="1"/>
  <pageMargins left="0.19685039370078741" right="0.19685039370078741" top="0.98425196850393704" bottom="0.98425196850393704" header="0.51181102362204722" footer="0.51181102362204722"/>
  <pageSetup paperSize="9" scale="80"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19"/>
  <sheetViews>
    <sheetView showGridLines="0" view="pageBreakPreview" zoomScale="115" zoomScaleNormal="100" zoomScaleSheetLayoutView="115" workbookViewId="0">
      <selection activeCell="B8" sqref="B8:AA8"/>
    </sheetView>
  </sheetViews>
  <sheetFormatPr defaultColWidth="3.21875" defaultRowHeight="13.2"/>
  <sheetData>
    <row r="1" spans="1:27" ht="19.2">
      <c r="A1" s="12" t="s">
        <v>230</v>
      </c>
    </row>
    <row r="3" spans="1:27">
      <c r="D3" s="39" t="s">
        <v>87</v>
      </c>
      <c r="E3" s="40">
        <f>'1-2　実施施設の概要等'!D4</f>
        <v>0</v>
      </c>
    </row>
    <row r="5" spans="1:27" ht="13.8" thickBot="1">
      <c r="B5" s="37" t="s">
        <v>88</v>
      </c>
    </row>
    <row r="6" spans="1:27" ht="125.25" customHeight="1" thickTop="1" thickBot="1">
      <c r="B6" s="965"/>
      <c r="C6" s="966"/>
      <c r="D6" s="966"/>
      <c r="E6" s="966"/>
      <c r="F6" s="966"/>
      <c r="G6" s="966"/>
      <c r="H6" s="966"/>
      <c r="I6" s="966"/>
      <c r="J6" s="966"/>
      <c r="K6" s="966"/>
      <c r="L6" s="966"/>
      <c r="M6" s="966"/>
      <c r="N6" s="966"/>
      <c r="O6" s="966"/>
      <c r="P6" s="966"/>
      <c r="Q6" s="966"/>
      <c r="R6" s="966"/>
      <c r="S6" s="966"/>
      <c r="T6" s="966"/>
      <c r="U6" s="966"/>
      <c r="V6" s="966"/>
      <c r="W6" s="966"/>
      <c r="X6" s="966"/>
      <c r="Y6" s="967"/>
    </row>
    <row r="7" spans="1:27" ht="13.8" thickTop="1"/>
    <row r="8" spans="1:27" ht="13.8" thickBot="1">
      <c r="B8" s="970" t="s">
        <v>72</v>
      </c>
      <c r="C8" s="970"/>
      <c r="D8" s="970"/>
      <c r="E8" s="970"/>
      <c r="F8" s="970"/>
      <c r="G8" s="970"/>
      <c r="H8" s="970"/>
      <c r="I8" s="970"/>
      <c r="J8" s="970"/>
      <c r="K8" s="970"/>
      <c r="L8" s="970"/>
      <c r="M8" s="970"/>
      <c r="N8" s="970"/>
      <c r="O8" s="970"/>
      <c r="P8" s="970"/>
      <c r="Q8" s="970"/>
      <c r="R8" s="970"/>
      <c r="S8" s="970"/>
      <c r="T8" s="970"/>
      <c r="U8" s="970"/>
      <c r="V8" s="970"/>
      <c r="W8" s="970"/>
      <c r="X8" s="970"/>
      <c r="Y8" s="970"/>
      <c r="Z8" s="970"/>
      <c r="AA8" s="970"/>
    </row>
    <row r="9" spans="1:27" ht="125.25" customHeight="1" thickTop="1" thickBot="1">
      <c r="B9" s="965"/>
      <c r="C9" s="968"/>
      <c r="D9" s="968"/>
      <c r="E9" s="968"/>
      <c r="F9" s="968"/>
      <c r="G9" s="968"/>
      <c r="H9" s="968"/>
      <c r="I9" s="968"/>
      <c r="J9" s="968"/>
      <c r="K9" s="968"/>
      <c r="L9" s="968"/>
      <c r="M9" s="968"/>
      <c r="N9" s="968"/>
      <c r="O9" s="968"/>
      <c r="P9" s="968"/>
      <c r="Q9" s="968"/>
      <c r="R9" s="968"/>
      <c r="S9" s="968"/>
      <c r="T9" s="968"/>
      <c r="U9" s="968"/>
      <c r="V9" s="968"/>
      <c r="W9" s="968"/>
      <c r="X9" s="968"/>
      <c r="Y9" s="969"/>
    </row>
    <row r="10" spans="1:27" ht="13.8" thickTop="1"/>
    <row r="11" spans="1:27" ht="13.8" thickBot="1">
      <c r="B11" s="37" t="s">
        <v>70</v>
      </c>
    </row>
    <row r="12" spans="1:27" ht="125.25" customHeight="1" thickTop="1" thickBot="1">
      <c r="B12" s="965"/>
      <c r="C12" s="968"/>
      <c r="D12" s="968"/>
      <c r="E12" s="968"/>
      <c r="F12" s="968"/>
      <c r="G12" s="968"/>
      <c r="H12" s="968"/>
      <c r="I12" s="968"/>
      <c r="J12" s="968"/>
      <c r="K12" s="968"/>
      <c r="L12" s="968"/>
      <c r="M12" s="968"/>
      <c r="N12" s="968"/>
      <c r="O12" s="968"/>
      <c r="P12" s="968"/>
      <c r="Q12" s="968"/>
      <c r="R12" s="968"/>
      <c r="S12" s="968"/>
      <c r="T12" s="968"/>
      <c r="U12" s="968"/>
      <c r="V12" s="968"/>
      <c r="W12" s="968"/>
      <c r="X12" s="968"/>
      <c r="Y12" s="969"/>
    </row>
    <row r="13" spans="1:27" ht="13.8" thickTop="1"/>
    <row r="14" spans="1:27" s="86" customFormat="1" ht="13.8" thickBot="1">
      <c r="B14" s="40" t="s">
        <v>131</v>
      </c>
    </row>
    <row r="15" spans="1:27" s="86" customFormat="1" ht="73.5" customHeight="1" thickTop="1" thickBot="1">
      <c r="B15" s="965"/>
      <c r="C15" s="966"/>
      <c r="D15" s="966"/>
      <c r="E15" s="966"/>
      <c r="F15" s="966"/>
      <c r="G15" s="966"/>
      <c r="H15" s="966"/>
      <c r="I15" s="966"/>
      <c r="J15" s="966"/>
      <c r="K15" s="966"/>
      <c r="L15" s="966"/>
      <c r="M15" s="966"/>
      <c r="N15" s="966"/>
      <c r="O15" s="966"/>
      <c r="P15" s="966"/>
      <c r="Q15" s="966"/>
      <c r="R15" s="966"/>
      <c r="S15" s="966"/>
      <c r="T15" s="966"/>
      <c r="U15" s="966"/>
      <c r="V15" s="966"/>
      <c r="W15" s="966"/>
      <c r="X15" s="966"/>
      <c r="Y15" s="967"/>
    </row>
    <row r="16" spans="1:27" s="86" customFormat="1" ht="13.8" thickTop="1"/>
    <row r="17" spans="2:25" s="86" customFormat="1" ht="13.8" thickBot="1">
      <c r="B17" s="37" t="s">
        <v>130</v>
      </c>
      <c r="C17"/>
      <c r="D17"/>
      <c r="E17"/>
      <c r="F17"/>
      <c r="G17"/>
      <c r="H17"/>
      <c r="I17"/>
      <c r="J17"/>
      <c r="K17"/>
      <c r="L17"/>
      <c r="M17"/>
      <c r="N17"/>
      <c r="O17"/>
      <c r="P17"/>
      <c r="Q17"/>
      <c r="R17"/>
      <c r="S17"/>
      <c r="T17"/>
      <c r="U17"/>
      <c r="V17"/>
      <c r="W17"/>
      <c r="X17"/>
      <c r="Y17"/>
    </row>
    <row r="18" spans="2:25" s="86" customFormat="1" ht="138" customHeight="1" thickTop="1" thickBot="1">
      <c r="B18" s="965"/>
      <c r="C18" s="966"/>
      <c r="D18" s="966"/>
      <c r="E18" s="966"/>
      <c r="F18" s="966"/>
      <c r="G18" s="966"/>
      <c r="H18" s="966"/>
      <c r="I18" s="966"/>
      <c r="J18" s="966"/>
      <c r="K18" s="966"/>
      <c r="L18" s="966"/>
      <c r="M18" s="966"/>
      <c r="N18" s="966"/>
      <c r="O18" s="966"/>
      <c r="P18" s="966"/>
      <c r="Q18" s="966"/>
      <c r="R18" s="966"/>
      <c r="S18" s="966"/>
      <c r="T18" s="966"/>
      <c r="U18" s="966"/>
      <c r="V18" s="966"/>
      <c r="W18" s="966"/>
      <c r="X18" s="966"/>
      <c r="Y18" s="967"/>
    </row>
    <row r="19" spans="2:25" ht="13.8" thickTop="1"/>
  </sheetData>
  <mergeCells count="6">
    <mergeCell ref="B6:Y6"/>
    <mergeCell ref="B9:Y9"/>
    <mergeCell ref="B12:Y12"/>
    <mergeCell ref="B18:Y18"/>
    <mergeCell ref="B15:Y15"/>
    <mergeCell ref="B8:AA8"/>
  </mergeCells>
  <phoneticPr fontId="2"/>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2:M38"/>
  <sheetViews>
    <sheetView view="pageBreakPreview" zoomScale="70" zoomScaleNormal="100" zoomScaleSheetLayoutView="70" workbookViewId="0">
      <selection activeCell="B9" sqref="B9:D9"/>
    </sheetView>
  </sheetViews>
  <sheetFormatPr defaultRowHeight="13.2"/>
  <cols>
    <col min="1" max="1" width="2.21875" style="99" customWidth="1"/>
    <col min="2" max="2" width="17.77734375" style="99" customWidth="1"/>
    <col min="3" max="3" width="38" style="99" customWidth="1"/>
    <col min="4" max="4" width="42.88671875" style="99" customWidth="1"/>
    <col min="5" max="5" width="1" style="99" customWidth="1"/>
    <col min="6" max="6" width="15.44140625" style="99" customWidth="1"/>
    <col min="7" max="7" width="11.21875" style="99" customWidth="1"/>
    <col min="8" max="8" width="16.109375" style="99" customWidth="1"/>
    <col min="9" max="9" width="2.6640625" style="99" customWidth="1"/>
    <col min="10" max="10" width="5.44140625" style="99" customWidth="1"/>
    <col min="11" max="11" width="16.77734375" style="99" bestFit="1" customWidth="1"/>
    <col min="12" max="12" width="7.77734375" style="99" bestFit="1" customWidth="1"/>
    <col min="13" max="13" width="20.6640625" style="99" customWidth="1"/>
    <col min="14" max="30" width="9" style="99" customWidth="1"/>
    <col min="31" max="257" width="9" style="99"/>
    <col min="258" max="258" width="0.77734375" style="99" customWidth="1"/>
    <col min="259" max="259" width="1.6640625" style="99" customWidth="1"/>
    <col min="260" max="283" width="3.88671875" style="99" customWidth="1"/>
    <col min="284" max="284" width="1.6640625" style="99" customWidth="1"/>
    <col min="285" max="285" width="2.21875" style="99" customWidth="1"/>
    <col min="286" max="286" width="11.6640625" style="99" bestFit="1" customWidth="1"/>
    <col min="287" max="513" width="9" style="99"/>
    <col min="514" max="514" width="0.77734375" style="99" customWidth="1"/>
    <col min="515" max="515" width="1.6640625" style="99" customWidth="1"/>
    <col min="516" max="539" width="3.88671875" style="99" customWidth="1"/>
    <col min="540" max="540" width="1.6640625" style="99" customWidth="1"/>
    <col min="541" max="541" width="2.21875" style="99" customWidth="1"/>
    <col min="542" max="542" width="11.6640625" style="99" bestFit="1" customWidth="1"/>
    <col min="543" max="769" width="9" style="99"/>
    <col min="770" max="770" width="0.77734375" style="99" customWidth="1"/>
    <col min="771" max="771" width="1.6640625" style="99" customWidth="1"/>
    <col min="772" max="795" width="3.88671875" style="99" customWidth="1"/>
    <col min="796" max="796" width="1.6640625" style="99" customWidth="1"/>
    <col min="797" max="797" width="2.21875" style="99" customWidth="1"/>
    <col min="798" max="798" width="11.6640625" style="99" bestFit="1" customWidth="1"/>
    <col min="799" max="1025" width="9" style="99"/>
    <col min="1026" max="1026" width="0.77734375" style="99" customWidth="1"/>
    <col min="1027" max="1027" width="1.6640625" style="99" customWidth="1"/>
    <col min="1028" max="1051" width="3.88671875" style="99" customWidth="1"/>
    <col min="1052" max="1052" width="1.6640625" style="99" customWidth="1"/>
    <col min="1053" max="1053" width="2.21875" style="99" customWidth="1"/>
    <col min="1054" max="1054" width="11.6640625" style="99" bestFit="1" customWidth="1"/>
    <col min="1055" max="1281" width="9" style="99"/>
    <col min="1282" max="1282" width="0.77734375" style="99" customWidth="1"/>
    <col min="1283" max="1283" width="1.6640625" style="99" customWidth="1"/>
    <col min="1284" max="1307" width="3.88671875" style="99" customWidth="1"/>
    <col min="1308" max="1308" width="1.6640625" style="99" customWidth="1"/>
    <col min="1309" max="1309" width="2.21875" style="99" customWidth="1"/>
    <col min="1310" max="1310" width="11.6640625" style="99" bestFit="1" customWidth="1"/>
    <col min="1311" max="1537" width="9" style="99"/>
    <col min="1538" max="1538" width="0.77734375" style="99" customWidth="1"/>
    <col min="1539" max="1539" width="1.6640625" style="99" customWidth="1"/>
    <col min="1540" max="1563" width="3.88671875" style="99" customWidth="1"/>
    <col min="1564" max="1564" width="1.6640625" style="99" customWidth="1"/>
    <col min="1565" max="1565" width="2.21875" style="99" customWidth="1"/>
    <col min="1566" max="1566" width="11.6640625" style="99" bestFit="1" customWidth="1"/>
    <col min="1567" max="1793" width="9" style="99"/>
    <col min="1794" max="1794" width="0.77734375" style="99" customWidth="1"/>
    <col min="1795" max="1795" width="1.6640625" style="99" customWidth="1"/>
    <col min="1796" max="1819" width="3.88671875" style="99" customWidth="1"/>
    <col min="1820" max="1820" width="1.6640625" style="99" customWidth="1"/>
    <col min="1821" max="1821" width="2.21875" style="99" customWidth="1"/>
    <col min="1822" max="1822" width="11.6640625" style="99" bestFit="1" customWidth="1"/>
    <col min="1823" max="2049" width="9" style="99"/>
    <col min="2050" max="2050" width="0.77734375" style="99" customWidth="1"/>
    <col min="2051" max="2051" width="1.6640625" style="99" customWidth="1"/>
    <col min="2052" max="2075" width="3.88671875" style="99" customWidth="1"/>
    <col min="2076" max="2076" width="1.6640625" style="99" customWidth="1"/>
    <col min="2077" max="2077" width="2.21875" style="99" customWidth="1"/>
    <col min="2078" max="2078" width="11.6640625" style="99" bestFit="1" customWidth="1"/>
    <col min="2079" max="2305" width="9" style="99"/>
    <col min="2306" max="2306" width="0.77734375" style="99" customWidth="1"/>
    <col min="2307" max="2307" width="1.6640625" style="99" customWidth="1"/>
    <col min="2308" max="2331" width="3.88671875" style="99" customWidth="1"/>
    <col min="2332" max="2332" width="1.6640625" style="99" customWidth="1"/>
    <col min="2333" max="2333" width="2.21875" style="99" customWidth="1"/>
    <col min="2334" max="2334" width="11.6640625" style="99" bestFit="1" customWidth="1"/>
    <col min="2335" max="2561" width="9" style="99"/>
    <col min="2562" max="2562" width="0.77734375" style="99" customWidth="1"/>
    <col min="2563" max="2563" width="1.6640625" style="99" customWidth="1"/>
    <col min="2564" max="2587" width="3.88671875" style="99" customWidth="1"/>
    <col min="2588" max="2588" width="1.6640625" style="99" customWidth="1"/>
    <col min="2589" max="2589" width="2.21875" style="99" customWidth="1"/>
    <col min="2590" max="2590" width="11.6640625" style="99" bestFit="1" customWidth="1"/>
    <col min="2591" max="2817" width="9" style="99"/>
    <col min="2818" max="2818" width="0.77734375" style="99" customWidth="1"/>
    <col min="2819" max="2819" width="1.6640625" style="99" customWidth="1"/>
    <col min="2820" max="2843" width="3.88671875" style="99" customWidth="1"/>
    <col min="2844" max="2844" width="1.6640625" style="99" customWidth="1"/>
    <col min="2845" max="2845" width="2.21875" style="99" customWidth="1"/>
    <col min="2846" max="2846" width="11.6640625" style="99" bestFit="1" customWidth="1"/>
    <col min="2847" max="3073" width="9" style="99"/>
    <col min="3074" max="3074" width="0.77734375" style="99" customWidth="1"/>
    <col min="3075" max="3075" width="1.6640625" style="99" customWidth="1"/>
    <col min="3076" max="3099" width="3.88671875" style="99" customWidth="1"/>
    <col min="3100" max="3100" width="1.6640625" style="99" customWidth="1"/>
    <col min="3101" max="3101" width="2.21875" style="99" customWidth="1"/>
    <col min="3102" max="3102" width="11.6640625" style="99" bestFit="1" customWidth="1"/>
    <col min="3103" max="3329" width="9" style="99"/>
    <col min="3330" max="3330" width="0.77734375" style="99" customWidth="1"/>
    <col min="3331" max="3331" width="1.6640625" style="99" customWidth="1"/>
    <col min="3332" max="3355" width="3.88671875" style="99" customWidth="1"/>
    <col min="3356" max="3356" width="1.6640625" style="99" customWidth="1"/>
    <col min="3357" max="3357" width="2.21875" style="99" customWidth="1"/>
    <col min="3358" max="3358" width="11.6640625" style="99" bestFit="1" customWidth="1"/>
    <col min="3359" max="3585" width="9" style="99"/>
    <col min="3586" max="3586" width="0.77734375" style="99" customWidth="1"/>
    <col min="3587" max="3587" width="1.6640625" style="99" customWidth="1"/>
    <col min="3588" max="3611" width="3.88671875" style="99" customWidth="1"/>
    <col min="3612" max="3612" width="1.6640625" style="99" customWidth="1"/>
    <col min="3613" max="3613" width="2.21875" style="99" customWidth="1"/>
    <col min="3614" max="3614" width="11.6640625" style="99" bestFit="1" customWidth="1"/>
    <col min="3615" max="3841" width="9" style="99"/>
    <col min="3842" max="3842" width="0.77734375" style="99" customWidth="1"/>
    <col min="3843" max="3843" width="1.6640625" style="99" customWidth="1"/>
    <col min="3844" max="3867" width="3.88671875" style="99" customWidth="1"/>
    <col min="3868" max="3868" width="1.6640625" style="99" customWidth="1"/>
    <col min="3869" max="3869" width="2.21875" style="99" customWidth="1"/>
    <col min="3870" max="3870" width="11.6640625" style="99" bestFit="1" customWidth="1"/>
    <col min="3871" max="4097" width="9" style="99"/>
    <col min="4098" max="4098" width="0.77734375" style="99" customWidth="1"/>
    <col min="4099" max="4099" width="1.6640625" style="99" customWidth="1"/>
    <col min="4100" max="4123" width="3.88671875" style="99" customWidth="1"/>
    <col min="4124" max="4124" width="1.6640625" style="99" customWidth="1"/>
    <col min="4125" max="4125" width="2.21875" style="99" customWidth="1"/>
    <col min="4126" max="4126" width="11.6640625" style="99" bestFit="1" customWidth="1"/>
    <col min="4127" max="4353" width="9" style="99"/>
    <col min="4354" max="4354" width="0.77734375" style="99" customWidth="1"/>
    <col min="4355" max="4355" width="1.6640625" style="99" customWidth="1"/>
    <col min="4356" max="4379" width="3.88671875" style="99" customWidth="1"/>
    <col min="4380" max="4380" width="1.6640625" style="99" customWidth="1"/>
    <col min="4381" max="4381" width="2.21875" style="99" customWidth="1"/>
    <col min="4382" max="4382" width="11.6640625" style="99" bestFit="1" customWidth="1"/>
    <col min="4383" max="4609" width="9" style="99"/>
    <col min="4610" max="4610" width="0.77734375" style="99" customWidth="1"/>
    <col min="4611" max="4611" width="1.6640625" style="99" customWidth="1"/>
    <col min="4612" max="4635" width="3.88671875" style="99" customWidth="1"/>
    <col min="4636" max="4636" width="1.6640625" style="99" customWidth="1"/>
    <col min="4637" max="4637" width="2.21875" style="99" customWidth="1"/>
    <col min="4638" max="4638" width="11.6640625" style="99" bestFit="1" customWidth="1"/>
    <col min="4639" max="4865" width="9" style="99"/>
    <col min="4866" max="4866" width="0.77734375" style="99" customWidth="1"/>
    <col min="4867" max="4867" width="1.6640625" style="99" customWidth="1"/>
    <col min="4868" max="4891" width="3.88671875" style="99" customWidth="1"/>
    <col min="4892" max="4892" width="1.6640625" style="99" customWidth="1"/>
    <col min="4893" max="4893" width="2.21875" style="99" customWidth="1"/>
    <col min="4894" max="4894" width="11.6640625" style="99" bestFit="1" customWidth="1"/>
    <col min="4895" max="5121" width="9" style="99"/>
    <col min="5122" max="5122" width="0.77734375" style="99" customWidth="1"/>
    <col min="5123" max="5123" width="1.6640625" style="99" customWidth="1"/>
    <col min="5124" max="5147" width="3.88671875" style="99" customWidth="1"/>
    <col min="5148" max="5148" width="1.6640625" style="99" customWidth="1"/>
    <col min="5149" max="5149" width="2.21875" style="99" customWidth="1"/>
    <col min="5150" max="5150" width="11.6640625" style="99" bestFit="1" customWidth="1"/>
    <col min="5151" max="5377" width="9" style="99"/>
    <col min="5378" max="5378" width="0.77734375" style="99" customWidth="1"/>
    <col min="5379" max="5379" width="1.6640625" style="99" customWidth="1"/>
    <col min="5380" max="5403" width="3.88671875" style="99" customWidth="1"/>
    <col min="5404" max="5404" width="1.6640625" style="99" customWidth="1"/>
    <col min="5405" max="5405" width="2.21875" style="99" customWidth="1"/>
    <col min="5406" max="5406" width="11.6640625" style="99" bestFit="1" customWidth="1"/>
    <col min="5407" max="5633" width="9" style="99"/>
    <col min="5634" max="5634" width="0.77734375" style="99" customWidth="1"/>
    <col min="5635" max="5635" width="1.6640625" style="99" customWidth="1"/>
    <col min="5636" max="5659" width="3.88671875" style="99" customWidth="1"/>
    <col min="5660" max="5660" width="1.6640625" style="99" customWidth="1"/>
    <col min="5661" max="5661" width="2.21875" style="99" customWidth="1"/>
    <col min="5662" max="5662" width="11.6640625" style="99" bestFit="1" customWidth="1"/>
    <col min="5663" max="5889" width="9" style="99"/>
    <col min="5890" max="5890" width="0.77734375" style="99" customWidth="1"/>
    <col min="5891" max="5891" width="1.6640625" style="99" customWidth="1"/>
    <col min="5892" max="5915" width="3.88671875" style="99" customWidth="1"/>
    <col min="5916" max="5916" width="1.6640625" style="99" customWidth="1"/>
    <col min="5917" max="5917" width="2.21875" style="99" customWidth="1"/>
    <col min="5918" max="5918" width="11.6640625" style="99" bestFit="1" customWidth="1"/>
    <col min="5919" max="6145" width="9" style="99"/>
    <col min="6146" max="6146" width="0.77734375" style="99" customWidth="1"/>
    <col min="6147" max="6147" width="1.6640625" style="99" customWidth="1"/>
    <col min="6148" max="6171" width="3.88671875" style="99" customWidth="1"/>
    <col min="6172" max="6172" width="1.6640625" style="99" customWidth="1"/>
    <col min="6173" max="6173" width="2.21875" style="99" customWidth="1"/>
    <col min="6174" max="6174" width="11.6640625" style="99" bestFit="1" customWidth="1"/>
    <col min="6175" max="6401" width="9" style="99"/>
    <col min="6402" max="6402" width="0.77734375" style="99" customWidth="1"/>
    <col min="6403" max="6403" width="1.6640625" style="99" customWidth="1"/>
    <col min="6404" max="6427" width="3.88671875" style="99" customWidth="1"/>
    <col min="6428" max="6428" width="1.6640625" style="99" customWidth="1"/>
    <col min="6429" max="6429" width="2.21875" style="99" customWidth="1"/>
    <col min="6430" max="6430" width="11.6640625" style="99" bestFit="1" customWidth="1"/>
    <col min="6431" max="6657" width="9" style="99"/>
    <col min="6658" max="6658" width="0.77734375" style="99" customWidth="1"/>
    <col min="6659" max="6659" width="1.6640625" style="99" customWidth="1"/>
    <col min="6660" max="6683" width="3.88671875" style="99" customWidth="1"/>
    <col min="6684" max="6684" width="1.6640625" style="99" customWidth="1"/>
    <col min="6685" max="6685" width="2.21875" style="99" customWidth="1"/>
    <col min="6686" max="6686" width="11.6640625" style="99" bestFit="1" customWidth="1"/>
    <col min="6687" max="6913" width="9" style="99"/>
    <col min="6914" max="6914" width="0.77734375" style="99" customWidth="1"/>
    <col min="6915" max="6915" width="1.6640625" style="99" customWidth="1"/>
    <col min="6916" max="6939" width="3.88671875" style="99" customWidth="1"/>
    <col min="6940" max="6940" width="1.6640625" style="99" customWidth="1"/>
    <col min="6941" max="6941" width="2.21875" style="99" customWidth="1"/>
    <col min="6942" max="6942" width="11.6640625" style="99" bestFit="1" customWidth="1"/>
    <col min="6943" max="7169" width="9" style="99"/>
    <col min="7170" max="7170" width="0.77734375" style="99" customWidth="1"/>
    <col min="7171" max="7171" width="1.6640625" style="99" customWidth="1"/>
    <col min="7172" max="7195" width="3.88671875" style="99" customWidth="1"/>
    <col min="7196" max="7196" width="1.6640625" style="99" customWidth="1"/>
    <col min="7197" max="7197" width="2.21875" style="99" customWidth="1"/>
    <col min="7198" max="7198" width="11.6640625" style="99" bestFit="1" customWidth="1"/>
    <col min="7199" max="7425" width="9" style="99"/>
    <col min="7426" max="7426" width="0.77734375" style="99" customWidth="1"/>
    <col min="7427" max="7427" width="1.6640625" style="99" customWidth="1"/>
    <col min="7428" max="7451" width="3.88671875" style="99" customWidth="1"/>
    <col min="7452" max="7452" width="1.6640625" style="99" customWidth="1"/>
    <col min="7453" max="7453" width="2.21875" style="99" customWidth="1"/>
    <col min="7454" max="7454" width="11.6640625" style="99" bestFit="1" customWidth="1"/>
    <col min="7455" max="7681" width="9" style="99"/>
    <col min="7682" max="7682" width="0.77734375" style="99" customWidth="1"/>
    <col min="7683" max="7683" width="1.6640625" style="99" customWidth="1"/>
    <col min="7684" max="7707" width="3.88671875" style="99" customWidth="1"/>
    <col min="7708" max="7708" width="1.6640625" style="99" customWidth="1"/>
    <col min="7709" max="7709" width="2.21875" style="99" customWidth="1"/>
    <col min="7710" max="7710" width="11.6640625" style="99" bestFit="1" customWidth="1"/>
    <col min="7711" max="7937" width="9" style="99"/>
    <col min="7938" max="7938" width="0.77734375" style="99" customWidth="1"/>
    <col min="7939" max="7939" width="1.6640625" style="99" customWidth="1"/>
    <col min="7940" max="7963" width="3.88671875" style="99" customWidth="1"/>
    <col min="7964" max="7964" width="1.6640625" style="99" customWidth="1"/>
    <col min="7965" max="7965" width="2.21875" style="99" customWidth="1"/>
    <col min="7966" max="7966" width="11.6640625" style="99" bestFit="1" customWidth="1"/>
    <col min="7967" max="8193" width="9" style="99"/>
    <col min="8194" max="8194" width="0.77734375" style="99" customWidth="1"/>
    <col min="8195" max="8195" width="1.6640625" style="99" customWidth="1"/>
    <col min="8196" max="8219" width="3.88671875" style="99" customWidth="1"/>
    <col min="8220" max="8220" width="1.6640625" style="99" customWidth="1"/>
    <col min="8221" max="8221" width="2.21875" style="99" customWidth="1"/>
    <col min="8222" max="8222" width="11.6640625" style="99" bestFit="1" customWidth="1"/>
    <col min="8223" max="8449" width="9" style="99"/>
    <col min="8450" max="8450" width="0.77734375" style="99" customWidth="1"/>
    <col min="8451" max="8451" width="1.6640625" style="99" customWidth="1"/>
    <col min="8452" max="8475" width="3.88671875" style="99" customWidth="1"/>
    <col min="8476" max="8476" width="1.6640625" style="99" customWidth="1"/>
    <col min="8477" max="8477" width="2.21875" style="99" customWidth="1"/>
    <col min="8478" max="8478" width="11.6640625" style="99" bestFit="1" customWidth="1"/>
    <col min="8479" max="8705" width="9" style="99"/>
    <col min="8706" max="8706" width="0.77734375" style="99" customWidth="1"/>
    <col min="8707" max="8707" width="1.6640625" style="99" customWidth="1"/>
    <col min="8708" max="8731" width="3.88671875" style="99" customWidth="1"/>
    <col min="8732" max="8732" width="1.6640625" style="99" customWidth="1"/>
    <col min="8733" max="8733" width="2.21875" style="99" customWidth="1"/>
    <col min="8734" max="8734" width="11.6640625" style="99" bestFit="1" customWidth="1"/>
    <col min="8735" max="8961" width="9" style="99"/>
    <col min="8962" max="8962" width="0.77734375" style="99" customWidth="1"/>
    <col min="8963" max="8963" width="1.6640625" style="99" customWidth="1"/>
    <col min="8964" max="8987" width="3.88671875" style="99" customWidth="1"/>
    <col min="8988" max="8988" width="1.6640625" style="99" customWidth="1"/>
    <col min="8989" max="8989" width="2.21875" style="99" customWidth="1"/>
    <col min="8990" max="8990" width="11.6640625" style="99" bestFit="1" customWidth="1"/>
    <col min="8991" max="9217" width="9" style="99"/>
    <col min="9218" max="9218" width="0.77734375" style="99" customWidth="1"/>
    <col min="9219" max="9219" width="1.6640625" style="99" customWidth="1"/>
    <col min="9220" max="9243" width="3.88671875" style="99" customWidth="1"/>
    <col min="9244" max="9244" width="1.6640625" style="99" customWidth="1"/>
    <col min="9245" max="9245" width="2.21875" style="99" customWidth="1"/>
    <col min="9246" max="9246" width="11.6640625" style="99" bestFit="1" customWidth="1"/>
    <col min="9247" max="9473" width="9" style="99"/>
    <col min="9474" max="9474" width="0.77734375" style="99" customWidth="1"/>
    <col min="9475" max="9475" width="1.6640625" style="99" customWidth="1"/>
    <col min="9476" max="9499" width="3.88671875" style="99" customWidth="1"/>
    <col min="9500" max="9500" width="1.6640625" style="99" customWidth="1"/>
    <col min="9501" max="9501" width="2.21875" style="99" customWidth="1"/>
    <col min="9502" max="9502" width="11.6640625" style="99" bestFit="1" customWidth="1"/>
    <col min="9503" max="9729" width="9" style="99"/>
    <col min="9730" max="9730" width="0.77734375" style="99" customWidth="1"/>
    <col min="9731" max="9731" width="1.6640625" style="99" customWidth="1"/>
    <col min="9732" max="9755" width="3.88671875" style="99" customWidth="1"/>
    <col min="9756" max="9756" width="1.6640625" style="99" customWidth="1"/>
    <col min="9757" max="9757" width="2.21875" style="99" customWidth="1"/>
    <col min="9758" max="9758" width="11.6640625" style="99" bestFit="1" customWidth="1"/>
    <col min="9759" max="9985" width="9" style="99"/>
    <col min="9986" max="9986" width="0.77734375" style="99" customWidth="1"/>
    <col min="9987" max="9987" width="1.6640625" style="99" customWidth="1"/>
    <col min="9988" max="10011" width="3.88671875" style="99" customWidth="1"/>
    <col min="10012" max="10012" width="1.6640625" style="99" customWidth="1"/>
    <col min="10013" max="10013" width="2.21875" style="99" customWidth="1"/>
    <col min="10014" max="10014" width="11.6640625" style="99" bestFit="1" customWidth="1"/>
    <col min="10015" max="10241" width="9" style="99"/>
    <col min="10242" max="10242" width="0.77734375" style="99" customWidth="1"/>
    <col min="10243" max="10243" width="1.6640625" style="99" customWidth="1"/>
    <col min="10244" max="10267" width="3.88671875" style="99" customWidth="1"/>
    <col min="10268" max="10268" width="1.6640625" style="99" customWidth="1"/>
    <col min="10269" max="10269" width="2.21875" style="99" customWidth="1"/>
    <col min="10270" max="10270" width="11.6640625" style="99" bestFit="1" customWidth="1"/>
    <col min="10271" max="10497" width="9" style="99"/>
    <col min="10498" max="10498" width="0.77734375" style="99" customWidth="1"/>
    <col min="10499" max="10499" width="1.6640625" style="99" customWidth="1"/>
    <col min="10500" max="10523" width="3.88671875" style="99" customWidth="1"/>
    <col min="10524" max="10524" width="1.6640625" style="99" customWidth="1"/>
    <col min="10525" max="10525" width="2.21875" style="99" customWidth="1"/>
    <col min="10526" max="10526" width="11.6640625" style="99" bestFit="1" customWidth="1"/>
    <col min="10527" max="10753" width="9" style="99"/>
    <col min="10754" max="10754" width="0.77734375" style="99" customWidth="1"/>
    <col min="10755" max="10755" width="1.6640625" style="99" customWidth="1"/>
    <col min="10756" max="10779" width="3.88671875" style="99" customWidth="1"/>
    <col min="10780" max="10780" width="1.6640625" style="99" customWidth="1"/>
    <col min="10781" max="10781" width="2.21875" style="99" customWidth="1"/>
    <col min="10782" max="10782" width="11.6640625" style="99" bestFit="1" customWidth="1"/>
    <col min="10783" max="11009" width="9" style="99"/>
    <col min="11010" max="11010" width="0.77734375" style="99" customWidth="1"/>
    <col min="11011" max="11011" width="1.6640625" style="99" customWidth="1"/>
    <col min="11012" max="11035" width="3.88671875" style="99" customWidth="1"/>
    <col min="11036" max="11036" width="1.6640625" style="99" customWidth="1"/>
    <col min="11037" max="11037" width="2.21875" style="99" customWidth="1"/>
    <col min="11038" max="11038" width="11.6640625" style="99" bestFit="1" customWidth="1"/>
    <col min="11039" max="11265" width="9" style="99"/>
    <col min="11266" max="11266" width="0.77734375" style="99" customWidth="1"/>
    <col min="11267" max="11267" width="1.6640625" style="99" customWidth="1"/>
    <col min="11268" max="11291" width="3.88671875" style="99" customWidth="1"/>
    <col min="11292" max="11292" width="1.6640625" style="99" customWidth="1"/>
    <col min="11293" max="11293" width="2.21875" style="99" customWidth="1"/>
    <col min="11294" max="11294" width="11.6640625" style="99" bestFit="1" customWidth="1"/>
    <col min="11295" max="11521" width="9" style="99"/>
    <col min="11522" max="11522" width="0.77734375" style="99" customWidth="1"/>
    <col min="11523" max="11523" width="1.6640625" style="99" customWidth="1"/>
    <col min="11524" max="11547" width="3.88671875" style="99" customWidth="1"/>
    <col min="11548" max="11548" width="1.6640625" style="99" customWidth="1"/>
    <col min="11549" max="11549" width="2.21875" style="99" customWidth="1"/>
    <col min="11550" max="11550" width="11.6640625" style="99" bestFit="1" customWidth="1"/>
    <col min="11551" max="11777" width="9" style="99"/>
    <col min="11778" max="11778" width="0.77734375" style="99" customWidth="1"/>
    <col min="11779" max="11779" width="1.6640625" style="99" customWidth="1"/>
    <col min="11780" max="11803" width="3.88671875" style="99" customWidth="1"/>
    <col min="11804" max="11804" width="1.6640625" style="99" customWidth="1"/>
    <col min="11805" max="11805" width="2.21875" style="99" customWidth="1"/>
    <col min="11806" max="11806" width="11.6640625" style="99" bestFit="1" customWidth="1"/>
    <col min="11807" max="12033" width="9" style="99"/>
    <col min="12034" max="12034" width="0.77734375" style="99" customWidth="1"/>
    <col min="12035" max="12035" width="1.6640625" style="99" customWidth="1"/>
    <col min="12036" max="12059" width="3.88671875" style="99" customWidth="1"/>
    <col min="12060" max="12060" width="1.6640625" style="99" customWidth="1"/>
    <col min="12061" max="12061" width="2.21875" style="99" customWidth="1"/>
    <col min="12062" max="12062" width="11.6640625" style="99" bestFit="1" customWidth="1"/>
    <col min="12063" max="12289" width="9" style="99"/>
    <col min="12290" max="12290" width="0.77734375" style="99" customWidth="1"/>
    <col min="12291" max="12291" width="1.6640625" style="99" customWidth="1"/>
    <col min="12292" max="12315" width="3.88671875" style="99" customWidth="1"/>
    <col min="12316" max="12316" width="1.6640625" style="99" customWidth="1"/>
    <col min="12317" max="12317" width="2.21875" style="99" customWidth="1"/>
    <col min="12318" max="12318" width="11.6640625" style="99" bestFit="1" customWidth="1"/>
    <col min="12319" max="12545" width="9" style="99"/>
    <col min="12546" max="12546" width="0.77734375" style="99" customWidth="1"/>
    <col min="12547" max="12547" width="1.6640625" style="99" customWidth="1"/>
    <col min="12548" max="12571" width="3.88671875" style="99" customWidth="1"/>
    <col min="12572" max="12572" width="1.6640625" style="99" customWidth="1"/>
    <col min="12573" max="12573" width="2.21875" style="99" customWidth="1"/>
    <col min="12574" max="12574" width="11.6640625" style="99" bestFit="1" customWidth="1"/>
    <col min="12575" max="12801" width="9" style="99"/>
    <col min="12802" max="12802" width="0.77734375" style="99" customWidth="1"/>
    <col min="12803" max="12803" width="1.6640625" style="99" customWidth="1"/>
    <col min="12804" max="12827" width="3.88671875" style="99" customWidth="1"/>
    <col min="12828" max="12828" width="1.6640625" style="99" customWidth="1"/>
    <col min="12829" max="12829" width="2.21875" style="99" customWidth="1"/>
    <col min="12830" max="12830" width="11.6640625" style="99" bestFit="1" customWidth="1"/>
    <col min="12831" max="13057" width="9" style="99"/>
    <col min="13058" max="13058" width="0.77734375" style="99" customWidth="1"/>
    <col min="13059" max="13059" width="1.6640625" style="99" customWidth="1"/>
    <col min="13060" max="13083" width="3.88671875" style="99" customWidth="1"/>
    <col min="13084" max="13084" width="1.6640625" style="99" customWidth="1"/>
    <col min="13085" max="13085" width="2.21875" style="99" customWidth="1"/>
    <col min="13086" max="13086" width="11.6640625" style="99" bestFit="1" customWidth="1"/>
    <col min="13087" max="13313" width="9" style="99"/>
    <col min="13314" max="13314" width="0.77734375" style="99" customWidth="1"/>
    <col min="13315" max="13315" width="1.6640625" style="99" customWidth="1"/>
    <col min="13316" max="13339" width="3.88671875" style="99" customWidth="1"/>
    <col min="13340" max="13340" width="1.6640625" style="99" customWidth="1"/>
    <col min="13341" max="13341" width="2.21875" style="99" customWidth="1"/>
    <col min="13342" max="13342" width="11.6640625" style="99" bestFit="1" customWidth="1"/>
    <col min="13343" max="13569" width="9" style="99"/>
    <col min="13570" max="13570" width="0.77734375" style="99" customWidth="1"/>
    <col min="13571" max="13571" width="1.6640625" style="99" customWidth="1"/>
    <col min="13572" max="13595" width="3.88671875" style="99" customWidth="1"/>
    <col min="13596" max="13596" width="1.6640625" style="99" customWidth="1"/>
    <col min="13597" max="13597" width="2.21875" style="99" customWidth="1"/>
    <col min="13598" max="13598" width="11.6640625" style="99" bestFit="1" customWidth="1"/>
    <col min="13599" max="13825" width="9" style="99"/>
    <col min="13826" max="13826" width="0.77734375" style="99" customWidth="1"/>
    <col min="13827" max="13827" width="1.6640625" style="99" customWidth="1"/>
    <col min="13828" max="13851" width="3.88671875" style="99" customWidth="1"/>
    <col min="13852" max="13852" width="1.6640625" style="99" customWidth="1"/>
    <col min="13853" max="13853" width="2.21875" style="99" customWidth="1"/>
    <col min="13854" max="13854" width="11.6640625" style="99" bestFit="1" customWidth="1"/>
    <col min="13855" max="14081" width="9" style="99"/>
    <col min="14082" max="14082" width="0.77734375" style="99" customWidth="1"/>
    <col min="14083" max="14083" width="1.6640625" style="99" customWidth="1"/>
    <col min="14084" max="14107" width="3.88671875" style="99" customWidth="1"/>
    <col min="14108" max="14108" width="1.6640625" style="99" customWidth="1"/>
    <col min="14109" max="14109" width="2.21875" style="99" customWidth="1"/>
    <col min="14110" max="14110" width="11.6640625" style="99" bestFit="1" customWidth="1"/>
    <col min="14111" max="14337" width="9" style="99"/>
    <col min="14338" max="14338" width="0.77734375" style="99" customWidth="1"/>
    <col min="14339" max="14339" width="1.6640625" style="99" customWidth="1"/>
    <col min="14340" max="14363" width="3.88671875" style="99" customWidth="1"/>
    <col min="14364" max="14364" width="1.6640625" style="99" customWidth="1"/>
    <col min="14365" max="14365" width="2.21875" style="99" customWidth="1"/>
    <col min="14366" max="14366" width="11.6640625" style="99" bestFit="1" customWidth="1"/>
    <col min="14367" max="14593" width="9" style="99"/>
    <col min="14594" max="14594" width="0.77734375" style="99" customWidth="1"/>
    <col min="14595" max="14595" width="1.6640625" style="99" customWidth="1"/>
    <col min="14596" max="14619" width="3.88671875" style="99" customWidth="1"/>
    <col min="14620" max="14620" width="1.6640625" style="99" customWidth="1"/>
    <col min="14621" max="14621" width="2.21875" style="99" customWidth="1"/>
    <col min="14622" max="14622" width="11.6640625" style="99" bestFit="1" customWidth="1"/>
    <col min="14623" max="14849" width="9" style="99"/>
    <col min="14850" max="14850" width="0.77734375" style="99" customWidth="1"/>
    <col min="14851" max="14851" width="1.6640625" style="99" customWidth="1"/>
    <col min="14852" max="14875" width="3.88671875" style="99" customWidth="1"/>
    <col min="14876" max="14876" width="1.6640625" style="99" customWidth="1"/>
    <col min="14877" max="14877" width="2.21875" style="99" customWidth="1"/>
    <col min="14878" max="14878" width="11.6640625" style="99" bestFit="1" customWidth="1"/>
    <col min="14879" max="15105" width="9" style="99"/>
    <col min="15106" max="15106" width="0.77734375" style="99" customWidth="1"/>
    <col min="15107" max="15107" width="1.6640625" style="99" customWidth="1"/>
    <col min="15108" max="15131" width="3.88671875" style="99" customWidth="1"/>
    <col min="15132" max="15132" width="1.6640625" style="99" customWidth="1"/>
    <col min="15133" max="15133" width="2.21875" style="99" customWidth="1"/>
    <col min="15134" max="15134" width="11.6640625" style="99" bestFit="1" customWidth="1"/>
    <col min="15135" max="15361" width="9" style="99"/>
    <col min="15362" max="15362" width="0.77734375" style="99" customWidth="1"/>
    <col min="15363" max="15363" width="1.6640625" style="99" customWidth="1"/>
    <col min="15364" max="15387" width="3.88671875" style="99" customWidth="1"/>
    <col min="15388" max="15388" width="1.6640625" style="99" customWidth="1"/>
    <col min="15389" max="15389" width="2.21875" style="99" customWidth="1"/>
    <col min="15390" max="15390" width="11.6640625" style="99" bestFit="1" customWidth="1"/>
    <col min="15391" max="15617" width="9" style="99"/>
    <col min="15618" max="15618" width="0.77734375" style="99" customWidth="1"/>
    <col min="15619" max="15619" width="1.6640625" style="99" customWidth="1"/>
    <col min="15620" max="15643" width="3.88671875" style="99" customWidth="1"/>
    <col min="15644" max="15644" width="1.6640625" style="99" customWidth="1"/>
    <col min="15645" max="15645" width="2.21875" style="99" customWidth="1"/>
    <col min="15646" max="15646" width="11.6640625" style="99" bestFit="1" customWidth="1"/>
    <col min="15647" max="15873" width="9" style="99"/>
    <col min="15874" max="15874" width="0.77734375" style="99" customWidth="1"/>
    <col min="15875" max="15875" width="1.6640625" style="99" customWidth="1"/>
    <col min="15876" max="15899" width="3.88671875" style="99" customWidth="1"/>
    <col min="15900" max="15900" width="1.6640625" style="99" customWidth="1"/>
    <col min="15901" max="15901" width="2.21875" style="99" customWidth="1"/>
    <col min="15902" max="15902" width="11.6640625" style="99" bestFit="1" customWidth="1"/>
    <col min="15903" max="16129" width="9" style="99"/>
    <col min="16130" max="16130" width="0.77734375" style="99" customWidth="1"/>
    <col min="16131" max="16131" width="1.6640625" style="99" customWidth="1"/>
    <col min="16132" max="16155" width="3.88671875" style="99" customWidth="1"/>
    <col min="16156" max="16156" width="1.6640625" style="99" customWidth="1"/>
    <col min="16157" max="16157" width="2.21875" style="99" customWidth="1"/>
    <col min="16158" max="16158" width="11.6640625" style="99" bestFit="1" customWidth="1"/>
    <col min="16159" max="16384" width="9" style="99"/>
  </cols>
  <sheetData>
    <row r="2" spans="2:8" ht="55.5" customHeight="1">
      <c r="B2" s="410" t="s">
        <v>233</v>
      </c>
      <c r="C2" s="1005" t="s">
        <v>319</v>
      </c>
      <c r="D2" s="1006"/>
      <c r="E2" s="1006"/>
      <c r="F2" s="1006"/>
      <c r="G2" s="1006"/>
      <c r="H2" s="1007"/>
    </row>
    <row r="3" spans="2:8" ht="25.5" customHeight="1" thickBot="1">
      <c r="B3" s="411" t="s">
        <v>316</v>
      </c>
    </row>
    <row r="4" spans="2:8" ht="21" customHeight="1" thickBot="1">
      <c r="B4" s="412" t="s">
        <v>304</v>
      </c>
      <c r="C4" s="413" t="s">
        <v>306</v>
      </c>
      <c r="D4" s="1035" t="s">
        <v>307</v>
      </c>
      <c r="E4" s="1036"/>
      <c r="F4" s="1037"/>
      <c r="G4" s="413" t="s">
        <v>305</v>
      </c>
      <c r="H4" s="426" t="s">
        <v>317</v>
      </c>
    </row>
    <row r="5" spans="2:8" ht="52.5" customHeight="1" thickTop="1" thickBot="1">
      <c r="B5" s="428"/>
      <c r="C5" s="441">
        <f>'1-1.契約者の概要等'!D3</f>
        <v>0</v>
      </c>
      <c r="D5" s="1038"/>
      <c r="E5" s="1039"/>
      <c r="F5" s="1040"/>
      <c r="G5" s="555"/>
      <c r="H5" s="427"/>
    </row>
    <row r="6" spans="2:8" ht="18" customHeight="1" thickTop="1" thickBot="1">
      <c r="B6" s="414" t="s">
        <v>318</v>
      </c>
      <c r="C6" s="415"/>
      <c r="D6" s="421"/>
      <c r="E6" s="199"/>
      <c r="F6" s="199" t="s">
        <v>308</v>
      </c>
      <c r="G6" s="199"/>
      <c r="H6" s="416"/>
    </row>
    <row r="7" spans="2:8" ht="60" customHeight="1" thickTop="1" thickBot="1">
      <c r="B7" s="1038"/>
      <c r="C7" s="1039"/>
      <c r="D7" s="1050"/>
      <c r="E7" s="307"/>
      <c r="F7" s="417">
        <f>'1-2　実施施設の概要等'!D4</f>
        <v>0</v>
      </c>
      <c r="G7" s="418"/>
      <c r="H7" s="419"/>
    </row>
    <row r="8" spans="2:8" ht="18" customHeight="1" thickTop="1">
      <c r="B8" s="1047" t="s">
        <v>310</v>
      </c>
      <c r="C8" s="1048"/>
      <c r="D8" s="1049"/>
      <c r="E8" s="307"/>
      <c r="F8" s="199" t="s">
        <v>309</v>
      </c>
      <c r="G8" s="199"/>
      <c r="H8" s="416"/>
    </row>
    <row r="9" spans="2:8" ht="57" customHeight="1">
      <c r="B9" s="1044">
        <f>'2.訓練の概要'!D25</f>
        <v>0</v>
      </c>
      <c r="C9" s="1045"/>
      <c r="D9" s="1046"/>
      <c r="E9" s="307"/>
      <c r="F9" s="417">
        <f>'1-2　実施施設の概要等'!D6</f>
        <v>0</v>
      </c>
      <c r="G9" s="418"/>
      <c r="H9" s="419"/>
    </row>
    <row r="10" spans="2:8" ht="18" customHeight="1">
      <c r="B10" s="420" t="s">
        <v>512</v>
      </c>
      <c r="C10" s="199"/>
      <c r="D10" s="421"/>
      <c r="E10" s="199"/>
      <c r="F10" s="199" t="s">
        <v>311</v>
      </c>
      <c r="G10" s="199"/>
      <c r="H10" s="416"/>
    </row>
    <row r="11" spans="2:8" ht="18" customHeight="1">
      <c r="B11" s="1008">
        <f>'2.訓練の概要'!D30</f>
        <v>0</v>
      </c>
      <c r="C11" s="1009"/>
      <c r="D11" s="1010"/>
      <c r="E11" s="307"/>
      <c r="F11" s="422">
        <f>'1-2　実施施設の概要等'!D7</f>
        <v>0</v>
      </c>
      <c r="G11" s="418"/>
      <c r="H11" s="419"/>
    </row>
    <row r="12" spans="2:8" ht="18" customHeight="1">
      <c r="B12" s="1011"/>
      <c r="C12" s="1012"/>
      <c r="D12" s="1013"/>
      <c r="E12" s="307"/>
      <c r="F12" s="199" t="s">
        <v>312</v>
      </c>
      <c r="G12" s="199"/>
      <c r="H12" s="416"/>
    </row>
    <row r="13" spans="2:8" ht="18" customHeight="1">
      <c r="B13" s="1014"/>
      <c r="C13" s="1015"/>
      <c r="D13" s="1016"/>
      <c r="E13" s="307"/>
      <c r="F13" s="417">
        <f>'1-2　実施施設の概要等'!D8</f>
        <v>0</v>
      </c>
      <c r="G13" s="418"/>
      <c r="H13" s="419"/>
    </row>
    <row r="14" spans="2:8" ht="18" customHeight="1">
      <c r="B14" s="420" t="s">
        <v>513</v>
      </c>
      <c r="C14" s="199"/>
      <c r="D14" s="421"/>
      <c r="E14" s="199"/>
      <c r="F14" s="423">
        <f>'1-2　実施施設の概要等'!D9</f>
        <v>0</v>
      </c>
      <c r="G14" s="418"/>
      <c r="H14" s="419"/>
    </row>
    <row r="15" spans="2:8" ht="18" customHeight="1">
      <c r="B15" s="1026">
        <f>'2.訓練の概要'!D35</f>
        <v>0</v>
      </c>
      <c r="C15" s="1027"/>
      <c r="D15" s="1028"/>
      <c r="E15" s="307"/>
      <c r="F15" s="199" t="s">
        <v>321</v>
      </c>
      <c r="G15" s="199" t="s">
        <v>322</v>
      </c>
      <c r="H15" s="416"/>
    </row>
    <row r="16" spans="2:8" ht="18" customHeight="1">
      <c r="B16" s="1029"/>
      <c r="C16" s="1030"/>
      <c r="D16" s="1031"/>
      <c r="E16" s="307"/>
      <c r="F16" s="199" t="s">
        <v>323</v>
      </c>
      <c r="G16" s="439">
        <f>'2.訓練の概要'!D4</f>
        <v>0</v>
      </c>
      <c r="H16" s="416"/>
    </row>
    <row r="17" spans="2:13" ht="18" customHeight="1">
      <c r="B17" s="1032"/>
      <c r="C17" s="1033"/>
      <c r="D17" s="1034"/>
      <c r="E17" s="307"/>
      <c r="F17" s="199" t="s">
        <v>324</v>
      </c>
      <c r="G17" s="199"/>
      <c r="H17" s="416"/>
    </row>
    <row r="18" spans="2:13" ht="18" customHeight="1" thickBot="1">
      <c r="B18" s="420" t="s">
        <v>313</v>
      </c>
      <c r="C18" s="199"/>
      <c r="D18" s="421"/>
      <c r="E18" s="199"/>
      <c r="F18" s="429">
        <f>'2.訓練の概要'!D17</f>
        <v>0</v>
      </c>
      <c r="G18" s="306" t="s">
        <v>234</v>
      </c>
      <c r="H18" s="430">
        <f>'2.訓練の概要'!D18</f>
        <v>0</v>
      </c>
      <c r="K18" s="199"/>
      <c r="L18" s="199"/>
      <c r="M18" s="199"/>
    </row>
    <row r="19" spans="2:13" ht="18" customHeight="1" thickTop="1">
      <c r="B19" s="1017"/>
      <c r="C19" s="1018"/>
      <c r="D19" s="1019"/>
      <c r="E19" s="417"/>
      <c r="F19" s="88" t="s">
        <v>314</v>
      </c>
      <c r="G19" s="88"/>
      <c r="H19" s="431"/>
      <c r="K19" s="199"/>
      <c r="L19" s="199"/>
      <c r="M19" s="199"/>
    </row>
    <row r="20" spans="2:13" ht="18" customHeight="1">
      <c r="B20" s="1020"/>
      <c r="C20" s="1021"/>
      <c r="D20" s="1022"/>
      <c r="E20" s="417"/>
      <c r="F20" s="424">
        <f>'2.訓練の概要'!D19</f>
        <v>0</v>
      </c>
      <c r="G20" s="306" t="s">
        <v>234</v>
      </c>
      <c r="H20" s="425">
        <f>'2.訓練の概要'!D20</f>
        <v>0</v>
      </c>
      <c r="K20" s="199"/>
      <c r="L20" s="199"/>
      <c r="M20" s="199"/>
    </row>
    <row r="21" spans="2:13" ht="18" customHeight="1" thickBot="1">
      <c r="B21" s="1023"/>
      <c r="C21" s="1024"/>
      <c r="D21" s="1025"/>
      <c r="E21" s="417"/>
      <c r="F21" s="88" t="s">
        <v>519</v>
      </c>
      <c r="G21" s="306"/>
      <c r="H21" s="434"/>
      <c r="K21" s="199"/>
      <c r="L21" s="199"/>
      <c r="M21" s="199"/>
    </row>
    <row r="22" spans="2:13" ht="18" customHeight="1" thickTop="1" thickBot="1">
      <c r="B22" s="420" t="s">
        <v>329</v>
      </c>
      <c r="C22" s="199"/>
      <c r="D22" s="421"/>
      <c r="E22" s="432"/>
      <c r="F22" s="199" t="s">
        <v>327</v>
      </c>
      <c r="G22" s="199" t="str">
        <f>IF(H22='10.入校生自己負担額内訳'!F25,"","約")</f>
        <v/>
      </c>
      <c r="H22" s="440">
        <f>ROUNDUP('10.入校生自己負担額内訳'!F25,-2)</f>
        <v>0</v>
      </c>
      <c r="K22" s="199"/>
      <c r="L22" s="199"/>
      <c r="M22" s="199"/>
    </row>
    <row r="23" spans="2:13" ht="34.200000000000003" customHeight="1" thickTop="1" thickBot="1">
      <c r="B23" s="1026">
        <f>'2.訓練の概要'!D50</f>
        <v>0</v>
      </c>
      <c r="C23" s="1027"/>
      <c r="D23" s="1028"/>
      <c r="E23" s="433"/>
      <c r="F23" s="1041"/>
      <c r="G23" s="1042"/>
      <c r="H23" s="1043"/>
      <c r="K23" s="199"/>
      <c r="L23" s="199"/>
      <c r="M23" s="199"/>
    </row>
    <row r="24" spans="2:13" ht="18" customHeight="1" thickTop="1" thickBot="1">
      <c r="B24" s="1029"/>
      <c r="C24" s="1030"/>
      <c r="D24" s="1031"/>
      <c r="E24" s="433"/>
      <c r="F24" s="435" t="s">
        <v>328</v>
      </c>
      <c r="G24" s="435" t="str">
        <f>IF(H24='10.入校生自己負担額内訳'!F45,"","約")</f>
        <v/>
      </c>
      <c r="H24" s="440">
        <f>ROUNDUP('10.入校生自己負担額内訳'!F45,-2)</f>
        <v>0</v>
      </c>
      <c r="K24" s="199"/>
      <c r="L24" s="199"/>
      <c r="M24" s="199"/>
    </row>
    <row r="25" spans="2:13" ht="47.4" customHeight="1" thickTop="1" thickBot="1">
      <c r="B25" s="1032"/>
      <c r="C25" s="1033"/>
      <c r="D25" s="1034"/>
      <c r="E25" s="433"/>
      <c r="F25" s="1041"/>
      <c r="G25" s="1042"/>
      <c r="H25" s="1043"/>
      <c r="K25" s="199"/>
      <c r="L25" s="199"/>
      <c r="M25" s="199"/>
    </row>
    <row r="26" spans="2:13" ht="18" customHeight="1" thickTop="1" thickBot="1">
      <c r="B26" s="974" t="s">
        <v>315</v>
      </c>
      <c r="C26" s="975"/>
      <c r="D26" s="975"/>
      <c r="E26" s="433"/>
      <c r="F26" s="436" t="s">
        <v>326</v>
      </c>
      <c r="G26" s="199"/>
      <c r="H26" s="416"/>
      <c r="K26" s="199"/>
      <c r="L26" s="199"/>
      <c r="M26" s="199"/>
    </row>
    <row r="27" spans="2:13" ht="63" customHeight="1" thickTop="1" thickBot="1">
      <c r="B27" s="979">
        <f>'5.訓練カリキュラム'!F32</f>
        <v>0</v>
      </c>
      <c r="C27" s="982"/>
      <c r="D27" s="983"/>
      <c r="E27" s="433"/>
      <c r="F27" s="976"/>
      <c r="G27" s="977"/>
      <c r="H27" s="978"/>
      <c r="K27" s="199"/>
      <c r="L27" s="199"/>
      <c r="M27" s="199"/>
    </row>
    <row r="28" spans="2:13" ht="18" customHeight="1" thickTop="1" thickBot="1">
      <c r="B28" s="980"/>
      <c r="C28" s="984"/>
      <c r="D28" s="985"/>
      <c r="E28" s="433"/>
      <c r="F28" s="437" t="s">
        <v>330</v>
      </c>
      <c r="G28" s="88"/>
      <c r="H28" s="431"/>
    </row>
    <row r="29" spans="2:13" ht="18" customHeight="1" thickTop="1">
      <c r="B29" s="981"/>
      <c r="C29" s="986"/>
      <c r="D29" s="987"/>
      <c r="E29" s="433"/>
      <c r="F29" s="982"/>
      <c r="G29" s="997"/>
      <c r="H29" s="998"/>
    </row>
    <row r="30" spans="2:13" ht="18" customHeight="1">
      <c r="B30" s="988">
        <f>'5.訓練カリキュラム'!F54</f>
        <v>0</v>
      </c>
      <c r="C30" s="991"/>
      <c r="D30" s="992"/>
      <c r="E30" s="433"/>
      <c r="F30" s="999"/>
      <c r="G30" s="1000"/>
      <c r="H30" s="1001"/>
    </row>
    <row r="31" spans="2:13" ht="18" customHeight="1">
      <c r="B31" s="989"/>
      <c r="C31" s="984"/>
      <c r="D31" s="985"/>
      <c r="E31" s="433"/>
      <c r="F31" s="1002"/>
      <c r="G31" s="1003"/>
      <c r="H31" s="1004"/>
    </row>
    <row r="32" spans="2:13" ht="18" customHeight="1" thickBot="1">
      <c r="B32" s="989"/>
      <c r="C32" s="984"/>
      <c r="D32" s="985"/>
      <c r="E32" s="433"/>
      <c r="F32" s="971" t="s">
        <v>494</v>
      </c>
      <c r="G32" s="972"/>
      <c r="H32" s="973"/>
    </row>
    <row r="33" spans="2:8" ht="18" customHeight="1" thickTop="1" thickBot="1">
      <c r="B33" s="989"/>
      <c r="C33" s="984"/>
      <c r="D33" s="985"/>
      <c r="E33" s="433"/>
      <c r="F33" s="436" t="s">
        <v>325</v>
      </c>
      <c r="G33" s="199"/>
      <c r="H33" s="416"/>
    </row>
    <row r="34" spans="2:8" ht="54.6" customHeight="1" thickTop="1" thickBot="1">
      <c r="B34" s="990"/>
      <c r="C34" s="993"/>
      <c r="D34" s="994"/>
      <c r="E34" s="438"/>
      <c r="F34" s="976"/>
      <c r="G34" s="995"/>
      <c r="H34" s="996"/>
    </row>
    <row r="38" spans="2:8">
      <c r="D38" s="407"/>
      <c r="E38" s="407"/>
    </row>
  </sheetData>
  <mergeCells count="21">
    <mergeCell ref="C2:H2"/>
    <mergeCell ref="B11:D13"/>
    <mergeCell ref="B19:D21"/>
    <mergeCell ref="B23:D25"/>
    <mergeCell ref="B15:D17"/>
    <mergeCell ref="D4:F4"/>
    <mergeCell ref="D5:F5"/>
    <mergeCell ref="F23:H23"/>
    <mergeCell ref="F25:H25"/>
    <mergeCell ref="B9:D9"/>
    <mergeCell ref="B8:D8"/>
    <mergeCell ref="B7:D7"/>
    <mergeCell ref="F32:H32"/>
    <mergeCell ref="B26:D26"/>
    <mergeCell ref="F27:H27"/>
    <mergeCell ref="B27:B29"/>
    <mergeCell ref="C27:D29"/>
    <mergeCell ref="B30:B34"/>
    <mergeCell ref="C30:D34"/>
    <mergeCell ref="F34:H34"/>
    <mergeCell ref="F29:H31"/>
  </mergeCells>
  <phoneticPr fontId="2"/>
  <dataValidations count="7">
    <dataValidation type="list" allowBlank="1" showInputMessage="1" showErrorMessage="1" sqref="WVR983050:WVX983050 I65546:P65546 JF65546:JL65546 TB65546:TH65546 ACX65546:ADD65546 AMT65546:AMZ65546 AWP65546:AWV65546 BGL65546:BGR65546 BQH65546:BQN65546 CAD65546:CAJ65546 CJZ65546:CKF65546 CTV65546:CUB65546 DDR65546:DDX65546 DNN65546:DNT65546 DXJ65546:DXP65546 EHF65546:EHL65546 ERB65546:ERH65546 FAX65546:FBD65546 FKT65546:FKZ65546 FUP65546:FUV65546 GEL65546:GER65546 GOH65546:GON65546 GYD65546:GYJ65546 HHZ65546:HIF65546 HRV65546:HSB65546 IBR65546:IBX65546 ILN65546:ILT65546 IVJ65546:IVP65546 JFF65546:JFL65546 JPB65546:JPH65546 JYX65546:JZD65546 KIT65546:KIZ65546 KSP65546:KSV65546 LCL65546:LCR65546 LMH65546:LMN65546 LWD65546:LWJ65546 MFZ65546:MGF65546 MPV65546:MQB65546 MZR65546:MZX65546 NJN65546:NJT65546 NTJ65546:NTP65546 ODF65546:ODL65546 ONB65546:ONH65546 OWX65546:OXD65546 PGT65546:PGZ65546 PQP65546:PQV65546 QAL65546:QAR65546 QKH65546:QKN65546 QUD65546:QUJ65546 RDZ65546:REF65546 RNV65546:ROB65546 RXR65546:RXX65546 SHN65546:SHT65546 SRJ65546:SRP65546 TBF65546:TBL65546 TLB65546:TLH65546 TUX65546:TVD65546 UET65546:UEZ65546 UOP65546:UOV65546 UYL65546:UYR65546 VIH65546:VIN65546 VSD65546:VSJ65546 WBZ65546:WCF65546 WLV65546:WMB65546 WVR65546:WVX65546 I131082:P131082 JF131082:JL131082 TB131082:TH131082 ACX131082:ADD131082 AMT131082:AMZ131082 AWP131082:AWV131082 BGL131082:BGR131082 BQH131082:BQN131082 CAD131082:CAJ131082 CJZ131082:CKF131082 CTV131082:CUB131082 DDR131082:DDX131082 DNN131082:DNT131082 DXJ131082:DXP131082 EHF131082:EHL131082 ERB131082:ERH131082 FAX131082:FBD131082 FKT131082:FKZ131082 FUP131082:FUV131082 GEL131082:GER131082 GOH131082:GON131082 GYD131082:GYJ131082 HHZ131082:HIF131082 HRV131082:HSB131082 IBR131082:IBX131082 ILN131082:ILT131082 IVJ131082:IVP131082 JFF131082:JFL131082 JPB131082:JPH131082 JYX131082:JZD131082 KIT131082:KIZ131082 KSP131082:KSV131082 LCL131082:LCR131082 LMH131082:LMN131082 LWD131082:LWJ131082 MFZ131082:MGF131082 MPV131082:MQB131082 MZR131082:MZX131082 NJN131082:NJT131082 NTJ131082:NTP131082 ODF131082:ODL131082 ONB131082:ONH131082 OWX131082:OXD131082 PGT131082:PGZ131082 PQP131082:PQV131082 QAL131082:QAR131082 QKH131082:QKN131082 QUD131082:QUJ131082 RDZ131082:REF131082 RNV131082:ROB131082 RXR131082:RXX131082 SHN131082:SHT131082 SRJ131082:SRP131082 TBF131082:TBL131082 TLB131082:TLH131082 TUX131082:TVD131082 UET131082:UEZ131082 UOP131082:UOV131082 UYL131082:UYR131082 VIH131082:VIN131082 VSD131082:VSJ131082 WBZ131082:WCF131082 WLV131082:WMB131082 WVR131082:WVX131082 I196618:P196618 JF196618:JL196618 TB196618:TH196618 ACX196618:ADD196618 AMT196618:AMZ196618 AWP196618:AWV196618 BGL196618:BGR196618 BQH196618:BQN196618 CAD196618:CAJ196618 CJZ196618:CKF196618 CTV196618:CUB196618 DDR196618:DDX196618 DNN196618:DNT196618 DXJ196618:DXP196618 EHF196618:EHL196618 ERB196618:ERH196618 FAX196618:FBD196618 FKT196618:FKZ196618 FUP196618:FUV196618 GEL196618:GER196618 GOH196618:GON196618 GYD196618:GYJ196618 HHZ196618:HIF196618 HRV196618:HSB196618 IBR196618:IBX196618 ILN196618:ILT196618 IVJ196618:IVP196618 JFF196618:JFL196618 JPB196618:JPH196618 JYX196618:JZD196618 KIT196618:KIZ196618 KSP196618:KSV196618 LCL196618:LCR196618 LMH196618:LMN196618 LWD196618:LWJ196618 MFZ196618:MGF196618 MPV196618:MQB196618 MZR196618:MZX196618 NJN196618:NJT196618 NTJ196618:NTP196618 ODF196618:ODL196618 ONB196618:ONH196618 OWX196618:OXD196618 PGT196618:PGZ196618 PQP196618:PQV196618 QAL196618:QAR196618 QKH196618:QKN196618 QUD196618:QUJ196618 RDZ196618:REF196618 RNV196618:ROB196618 RXR196618:RXX196618 SHN196618:SHT196618 SRJ196618:SRP196618 TBF196618:TBL196618 TLB196618:TLH196618 TUX196618:TVD196618 UET196618:UEZ196618 UOP196618:UOV196618 UYL196618:UYR196618 VIH196618:VIN196618 VSD196618:VSJ196618 WBZ196618:WCF196618 WLV196618:WMB196618 WVR196618:WVX196618 I262154:P262154 JF262154:JL262154 TB262154:TH262154 ACX262154:ADD262154 AMT262154:AMZ262154 AWP262154:AWV262154 BGL262154:BGR262154 BQH262154:BQN262154 CAD262154:CAJ262154 CJZ262154:CKF262154 CTV262154:CUB262154 DDR262154:DDX262154 DNN262154:DNT262154 DXJ262154:DXP262154 EHF262154:EHL262154 ERB262154:ERH262154 FAX262154:FBD262154 FKT262154:FKZ262154 FUP262154:FUV262154 GEL262154:GER262154 GOH262154:GON262154 GYD262154:GYJ262154 HHZ262154:HIF262154 HRV262154:HSB262154 IBR262154:IBX262154 ILN262154:ILT262154 IVJ262154:IVP262154 JFF262154:JFL262154 JPB262154:JPH262154 JYX262154:JZD262154 KIT262154:KIZ262154 KSP262154:KSV262154 LCL262154:LCR262154 LMH262154:LMN262154 LWD262154:LWJ262154 MFZ262154:MGF262154 MPV262154:MQB262154 MZR262154:MZX262154 NJN262154:NJT262154 NTJ262154:NTP262154 ODF262154:ODL262154 ONB262154:ONH262154 OWX262154:OXD262154 PGT262154:PGZ262154 PQP262154:PQV262154 QAL262154:QAR262154 QKH262154:QKN262154 QUD262154:QUJ262154 RDZ262154:REF262154 RNV262154:ROB262154 RXR262154:RXX262154 SHN262154:SHT262154 SRJ262154:SRP262154 TBF262154:TBL262154 TLB262154:TLH262154 TUX262154:TVD262154 UET262154:UEZ262154 UOP262154:UOV262154 UYL262154:UYR262154 VIH262154:VIN262154 VSD262154:VSJ262154 WBZ262154:WCF262154 WLV262154:WMB262154 WVR262154:WVX262154 I327690:P327690 JF327690:JL327690 TB327690:TH327690 ACX327690:ADD327690 AMT327690:AMZ327690 AWP327690:AWV327690 BGL327690:BGR327690 BQH327690:BQN327690 CAD327690:CAJ327690 CJZ327690:CKF327690 CTV327690:CUB327690 DDR327690:DDX327690 DNN327690:DNT327690 DXJ327690:DXP327690 EHF327690:EHL327690 ERB327690:ERH327690 FAX327690:FBD327690 FKT327690:FKZ327690 FUP327690:FUV327690 GEL327690:GER327690 GOH327690:GON327690 GYD327690:GYJ327690 HHZ327690:HIF327690 HRV327690:HSB327690 IBR327690:IBX327690 ILN327690:ILT327690 IVJ327690:IVP327690 JFF327690:JFL327690 JPB327690:JPH327690 JYX327690:JZD327690 KIT327690:KIZ327690 KSP327690:KSV327690 LCL327690:LCR327690 LMH327690:LMN327690 LWD327690:LWJ327690 MFZ327690:MGF327690 MPV327690:MQB327690 MZR327690:MZX327690 NJN327690:NJT327690 NTJ327690:NTP327690 ODF327690:ODL327690 ONB327690:ONH327690 OWX327690:OXD327690 PGT327690:PGZ327690 PQP327690:PQV327690 QAL327690:QAR327690 QKH327690:QKN327690 QUD327690:QUJ327690 RDZ327690:REF327690 RNV327690:ROB327690 RXR327690:RXX327690 SHN327690:SHT327690 SRJ327690:SRP327690 TBF327690:TBL327690 TLB327690:TLH327690 TUX327690:TVD327690 UET327690:UEZ327690 UOP327690:UOV327690 UYL327690:UYR327690 VIH327690:VIN327690 VSD327690:VSJ327690 WBZ327690:WCF327690 WLV327690:WMB327690 WVR327690:WVX327690 I393226:P393226 JF393226:JL393226 TB393226:TH393226 ACX393226:ADD393226 AMT393226:AMZ393226 AWP393226:AWV393226 BGL393226:BGR393226 BQH393226:BQN393226 CAD393226:CAJ393226 CJZ393226:CKF393226 CTV393226:CUB393226 DDR393226:DDX393226 DNN393226:DNT393226 DXJ393226:DXP393226 EHF393226:EHL393226 ERB393226:ERH393226 FAX393226:FBD393226 FKT393226:FKZ393226 FUP393226:FUV393226 GEL393226:GER393226 GOH393226:GON393226 GYD393226:GYJ393226 HHZ393226:HIF393226 HRV393226:HSB393226 IBR393226:IBX393226 ILN393226:ILT393226 IVJ393226:IVP393226 JFF393226:JFL393226 JPB393226:JPH393226 JYX393226:JZD393226 KIT393226:KIZ393226 KSP393226:KSV393226 LCL393226:LCR393226 LMH393226:LMN393226 LWD393226:LWJ393226 MFZ393226:MGF393226 MPV393226:MQB393226 MZR393226:MZX393226 NJN393226:NJT393226 NTJ393226:NTP393226 ODF393226:ODL393226 ONB393226:ONH393226 OWX393226:OXD393226 PGT393226:PGZ393226 PQP393226:PQV393226 QAL393226:QAR393226 QKH393226:QKN393226 QUD393226:QUJ393226 RDZ393226:REF393226 RNV393226:ROB393226 RXR393226:RXX393226 SHN393226:SHT393226 SRJ393226:SRP393226 TBF393226:TBL393226 TLB393226:TLH393226 TUX393226:TVD393226 UET393226:UEZ393226 UOP393226:UOV393226 UYL393226:UYR393226 VIH393226:VIN393226 VSD393226:VSJ393226 WBZ393226:WCF393226 WLV393226:WMB393226 WVR393226:WVX393226 I458762:P458762 JF458762:JL458762 TB458762:TH458762 ACX458762:ADD458762 AMT458762:AMZ458762 AWP458762:AWV458762 BGL458762:BGR458762 BQH458762:BQN458762 CAD458762:CAJ458762 CJZ458762:CKF458762 CTV458762:CUB458762 DDR458762:DDX458762 DNN458762:DNT458762 DXJ458762:DXP458762 EHF458762:EHL458762 ERB458762:ERH458762 FAX458762:FBD458762 FKT458762:FKZ458762 FUP458762:FUV458762 GEL458762:GER458762 GOH458762:GON458762 GYD458762:GYJ458762 HHZ458762:HIF458762 HRV458762:HSB458762 IBR458762:IBX458762 ILN458762:ILT458762 IVJ458762:IVP458762 JFF458762:JFL458762 JPB458762:JPH458762 JYX458762:JZD458762 KIT458762:KIZ458762 KSP458762:KSV458762 LCL458762:LCR458762 LMH458762:LMN458762 LWD458762:LWJ458762 MFZ458762:MGF458762 MPV458762:MQB458762 MZR458762:MZX458762 NJN458762:NJT458762 NTJ458762:NTP458762 ODF458762:ODL458762 ONB458762:ONH458762 OWX458762:OXD458762 PGT458762:PGZ458762 PQP458762:PQV458762 QAL458762:QAR458762 QKH458762:QKN458762 QUD458762:QUJ458762 RDZ458762:REF458762 RNV458762:ROB458762 RXR458762:RXX458762 SHN458762:SHT458762 SRJ458762:SRP458762 TBF458762:TBL458762 TLB458762:TLH458762 TUX458762:TVD458762 UET458762:UEZ458762 UOP458762:UOV458762 UYL458762:UYR458762 VIH458762:VIN458762 VSD458762:VSJ458762 WBZ458762:WCF458762 WLV458762:WMB458762 WVR458762:WVX458762 I524298:P524298 JF524298:JL524298 TB524298:TH524298 ACX524298:ADD524298 AMT524298:AMZ524298 AWP524298:AWV524298 BGL524298:BGR524298 BQH524298:BQN524298 CAD524298:CAJ524298 CJZ524298:CKF524298 CTV524298:CUB524298 DDR524298:DDX524298 DNN524298:DNT524298 DXJ524298:DXP524298 EHF524298:EHL524298 ERB524298:ERH524298 FAX524298:FBD524298 FKT524298:FKZ524298 FUP524298:FUV524298 GEL524298:GER524298 GOH524298:GON524298 GYD524298:GYJ524298 HHZ524298:HIF524298 HRV524298:HSB524298 IBR524298:IBX524298 ILN524298:ILT524298 IVJ524298:IVP524298 JFF524298:JFL524298 JPB524298:JPH524298 JYX524298:JZD524298 KIT524298:KIZ524298 KSP524298:KSV524298 LCL524298:LCR524298 LMH524298:LMN524298 LWD524298:LWJ524298 MFZ524298:MGF524298 MPV524298:MQB524298 MZR524298:MZX524298 NJN524298:NJT524298 NTJ524298:NTP524298 ODF524298:ODL524298 ONB524298:ONH524298 OWX524298:OXD524298 PGT524298:PGZ524298 PQP524298:PQV524298 QAL524298:QAR524298 QKH524298:QKN524298 QUD524298:QUJ524298 RDZ524298:REF524298 RNV524298:ROB524298 RXR524298:RXX524298 SHN524298:SHT524298 SRJ524298:SRP524298 TBF524298:TBL524298 TLB524298:TLH524298 TUX524298:TVD524298 UET524298:UEZ524298 UOP524298:UOV524298 UYL524298:UYR524298 VIH524298:VIN524298 VSD524298:VSJ524298 WBZ524298:WCF524298 WLV524298:WMB524298 WVR524298:WVX524298 I589834:P589834 JF589834:JL589834 TB589834:TH589834 ACX589834:ADD589834 AMT589834:AMZ589834 AWP589834:AWV589834 BGL589834:BGR589834 BQH589834:BQN589834 CAD589834:CAJ589834 CJZ589834:CKF589834 CTV589834:CUB589834 DDR589834:DDX589834 DNN589834:DNT589834 DXJ589834:DXP589834 EHF589834:EHL589834 ERB589834:ERH589834 FAX589834:FBD589834 FKT589834:FKZ589834 FUP589834:FUV589834 GEL589834:GER589834 GOH589834:GON589834 GYD589834:GYJ589834 HHZ589834:HIF589834 HRV589834:HSB589834 IBR589834:IBX589834 ILN589834:ILT589834 IVJ589834:IVP589834 JFF589834:JFL589834 JPB589834:JPH589834 JYX589834:JZD589834 KIT589834:KIZ589834 KSP589834:KSV589834 LCL589834:LCR589834 LMH589834:LMN589834 LWD589834:LWJ589834 MFZ589834:MGF589834 MPV589834:MQB589834 MZR589834:MZX589834 NJN589834:NJT589834 NTJ589834:NTP589834 ODF589834:ODL589834 ONB589834:ONH589834 OWX589834:OXD589834 PGT589834:PGZ589834 PQP589834:PQV589834 QAL589834:QAR589834 QKH589834:QKN589834 QUD589834:QUJ589834 RDZ589834:REF589834 RNV589834:ROB589834 RXR589834:RXX589834 SHN589834:SHT589834 SRJ589834:SRP589834 TBF589834:TBL589834 TLB589834:TLH589834 TUX589834:TVD589834 UET589834:UEZ589834 UOP589834:UOV589834 UYL589834:UYR589834 VIH589834:VIN589834 VSD589834:VSJ589834 WBZ589834:WCF589834 WLV589834:WMB589834 WVR589834:WVX589834 I655370:P655370 JF655370:JL655370 TB655370:TH655370 ACX655370:ADD655370 AMT655370:AMZ655370 AWP655370:AWV655370 BGL655370:BGR655370 BQH655370:BQN655370 CAD655370:CAJ655370 CJZ655370:CKF655370 CTV655370:CUB655370 DDR655370:DDX655370 DNN655370:DNT655370 DXJ655370:DXP655370 EHF655370:EHL655370 ERB655370:ERH655370 FAX655370:FBD655370 FKT655370:FKZ655370 FUP655370:FUV655370 GEL655370:GER655370 GOH655370:GON655370 GYD655370:GYJ655370 HHZ655370:HIF655370 HRV655370:HSB655370 IBR655370:IBX655370 ILN655370:ILT655370 IVJ655370:IVP655370 JFF655370:JFL655370 JPB655370:JPH655370 JYX655370:JZD655370 KIT655370:KIZ655370 KSP655370:KSV655370 LCL655370:LCR655370 LMH655370:LMN655370 LWD655370:LWJ655370 MFZ655370:MGF655370 MPV655370:MQB655370 MZR655370:MZX655370 NJN655370:NJT655370 NTJ655370:NTP655370 ODF655370:ODL655370 ONB655370:ONH655370 OWX655370:OXD655370 PGT655370:PGZ655370 PQP655370:PQV655370 QAL655370:QAR655370 QKH655370:QKN655370 QUD655370:QUJ655370 RDZ655370:REF655370 RNV655370:ROB655370 RXR655370:RXX655370 SHN655370:SHT655370 SRJ655370:SRP655370 TBF655370:TBL655370 TLB655370:TLH655370 TUX655370:TVD655370 UET655370:UEZ655370 UOP655370:UOV655370 UYL655370:UYR655370 VIH655370:VIN655370 VSD655370:VSJ655370 WBZ655370:WCF655370 WLV655370:WMB655370 WVR655370:WVX655370 I720906:P720906 JF720906:JL720906 TB720906:TH720906 ACX720906:ADD720906 AMT720906:AMZ720906 AWP720906:AWV720906 BGL720906:BGR720906 BQH720906:BQN720906 CAD720906:CAJ720906 CJZ720906:CKF720906 CTV720906:CUB720906 DDR720906:DDX720906 DNN720906:DNT720906 DXJ720906:DXP720906 EHF720906:EHL720906 ERB720906:ERH720906 FAX720906:FBD720906 FKT720906:FKZ720906 FUP720906:FUV720906 GEL720906:GER720906 GOH720906:GON720906 GYD720906:GYJ720906 HHZ720906:HIF720906 HRV720906:HSB720906 IBR720906:IBX720906 ILN720906:ILT720906 IVJ720906:IVP720906 JFF720906:JFL720906 JPB720906:JPH720906 JYX720906:JZD720906 KIT720906:KIZ720906 KSP720906:KSV720906 LCL720906:LCR720906 LMH720906:LMN720906 LWD720906:LWJ720906 MFZ720906:MGF720906 MPV720906:MQB720906 MZR720906:MZX720906 NJN720906:NJT720906 NTJ720906:NTP720906 ODF720906:ODL720906 ONB720906:ONH720906 OWX720906:OXD720906 PGT720906:PGZ720906 PQP720906:PQV720906 QAL720906:QAR720906 QKH720906:QKN720906 QUD720906:QUJ720906 RDZ720906:REF720906 RNV720906:ROB720906 RXR720906:RXX720906 SHN720906:SHT720906 SRJ720906:SRP720906 TBF720906:TBL720906 TLB720906:TLH720906 TUX720906:TVD720906 UET720906:UEZ720906 UOP720906:UOV720906 UYL720906:UYR720906 VIH720906:VIN720906 VSD720906:VSJ720906 WBZ720906:WCF720906 WLV720906:WMB720906 WVR720906:WVX720906 I786442:P786442 JF786442:JL786442 TB786442:TH786442 ACX786442:ADD786442 AMT786442:AMZ786442 AWP786442:AWV786442 BGL786442:BGR786442 BQH786442:BQN786442 CAD786442:CAJ786442 CJZ786442:CKF786442 CTV786442:CUB786442 DDR786442:DDX786442 DNN786442:DNT786442 DXJ786442:DXP786442 EHF786442:EHL786442 ERB786442:ERH786442 FAX786442:FBD786442 FKT786442:FKZ786442 FUP786442:FUV786442 GEL786442:GER786442 GOH786442:GON786442 GYD786442:GYJ786442 HHZ786442:HIF786442 HRV786442:HSB786442 IBR786442:IBX786442 ILN786442:ILT786442 IVJ786442:IVP786442 JFF786442:JFL786442 JPB786442:JPH786442 JYX786442:JZD786442 KIT786442:KIZ786442 KSP786442:KSV786442 LCL786442:LCR786442 LMH786442:LMN786442 LWD786442:LWJ786442 MFZ786442:MGF786442 MPV786442:MQB786442 MZR786442:MZX786442 NJN786442:NJT786442 NTJ786442:NTP786442 ODF786442:ODL786442 ONB786442:ONH786442 OWX786442:OXD786442 PGT786442:PGZ786442 PQP786442:PQV786442 QAL786442:QAR786442 QKH786442:QKN786442 QUD786442:QUJ786442 RDZ786442:REF786442 RNV786442:ROB786442 RXR786442:RXX786442 SHN786442:SHT786442 SRJ786442:SRP786442 TBF786442:TBL786442 TLB786442:TLH786442 TUX786442:TVD786442 UET786442:UEZ786442 UOP786442:UOV786442 UYL786442:UYR786442 VIH786442:VIN786442 VSD786442:VSJ786442 WBZ786442:WCF786442 WLV786442:WMB786442 WVR786442:WVX786442 I851978:P851978 JF851978:JL851978 TB851978:TH851978 ACX851978:ADD851978 AMT851978:AMZ851978 AWP851978:AWV851978 BGL851978:BGR851978 BQH851978:BQN851978 CAD851978:CAJ851978 CJZ851978:CKF851978 CTV851978:CUB851978 DDR851978:DDX851978 DNN851978:DNT851978 DXJ851978:DXP851978 EHF851978:EHL851978 ERB851978:ERH851978 FAX851978:FBD851978 FKT851978:FKZ851978 FUP851978:FUV851978 GEL851978:GER851978 GOH851978:GON851978 GYD851978:GYJ851978 HHZ851978:HIF851978 HRV851978:HSB851978 IBR851978:IBX851978 ILN851978:ILT851978 IVJ851978:IVP851978 JFF851978:JFL851978 JPB851978:JPH851978 JYX851978:JZD851978 KIT851978:KIZ851978 KSP851978:KSV851978 LCL851978:LCR851978 LMH851978:LMN851978 LWD851978:LWJ851978 MFZ851978:MGF851978 MPV851978:MQB851978 MZR851978:MZX851978 NJN851978:NJT851978 NTJ851978:NTP851978 ODF851978:ODL851978 ONB851978:ONH851978 OWX851978:OXD851978 PGT851978:PGZ851978 PQP851978:PQV851978 QAL851978:QAR851978 QKH851978:QKN851978 QUD851978:QUJ851978 RDZ851978:REF851978 RNV851978:ROB851978 RXR851978:RXX851978 SHN851978:SHT851978 SRJ851978:SRP851978 TBF851978:TBL851978 TLB851978:TLH851978 TUX851978:TVD851978 UET851978:UEZ851978 UOP851978:UOV851978 UYL851978:UYR851978 VIH851978:VIN851978 VSD851978:VSJ851978 WBZ851978:WCF851978 WLV851978:WMB851978 WVR851978:WVX851978 I917514:P917514 JF917514:JL917514 TB917514:TH917514 ACX917514:ADD917514 AMT917514:AMZ917514 AWP917514:AWV917514 BGL917514:BGR917514 BQH917514:BQN917514 CAD917514:CAJ917514 CJZ917514:CKF917514 CTV917514:CUB917514 DDR917514:DDX917514 DNN917514:DNT917514 DXJ917514:DXP917514 EHF917514:EHL917514 ERB917514:ERH917514 FAX917514:FBD917514 FKT917514:FKZ917514 FUP917514:FUV917514 GEL917514:GER917514 GOH917514:GON917514 GYD917514:GYJ917514 HHZ917514:HIF917514 HRV917514:HSB917514 IBR917514:IBX917514 ILN917514:ILT917514 IVJ917514:IVP917514 JFF917514:JFL917514 JPB917514:JPH917514 JYX917514:JZD917514 KIT917514:KIZ917514 KSP917514:KSV917514 LCL917514:LCR917514 LMH917514:LMN917514 LWD917514:LWJ917514 MFZ917514:MGF917514 MPV917514:MQB917514 MZR917514:MZX917514 NJN917514:NJT917514 NTJ917514:NTP917514 ODF917514:ODL917514 ONB917514:ONH917514 OWX917514:OXD917514 PGT917514:PGZ917514 PQP917514:PQV917514 QAL917514:QAR917514 QKH917514:QKN917514 QUD917514:QUJ917514 RDZ917514:REF917514 RNV917514:ROB917514 RXR917514:RXX917514 SHN917514:SHT917514 SRJ917514:SRP917514 TBF917514:TBL917514 TLB917514:TLH917514 TUX917514:TVD917514 UET917514:UEZ917514 UOP917514:UOV917514 UYL917514:UYR917514 VIH917514:VIN917514 VSD917514:VSJ917514 WBZ917514:WCF917514 WLV917514:WMB917514 WVR917514:WVX917514 I983050:P983050 JF983050:JL983050 TB983050:TH983050 ACX983050:ADD983050 AMT983050:AMZ983050 AWP983050:AWV983050 BGL983050:BGR983050 BQH983050:BQN983050 CAD983050:CAJ983050 CJZ983050:CKF983050 CTV983050:CUB983050 DDR983050:DDX983050 DNN983050:DNT983050 DXJ983050:DXP983050 EHF983050:EHL983050 ERB983050:ERH983050 FAX983050:FBD983050 FKT983050:FKZ983050 FUP983050:FUV983050 GEL983050:GER983050 GOH983050:GON983050 GYD983050:GYJ983050 HHZ983050:HIF983050 HRV983050:HSB983050 IBR983050:IBX983050 ILN983050:ILT983050 IVJ983050:IVP983050 JFF983050:JFL983050 JPB983050:JPH983050 JYX983050:JZD983050 KIT983050:KIZ983050 KSP983050:KSV983050 LCL983050:LCR983050 LMH983050:LMN983050 LWD983050:LWJ983050 MFZ983050:MGF983050 MPV983050:MQB983050 MZR983050:MZX983050 NJN983050:NJT983050 NTJ983050:NTP983050 ODF983050:ODL983050 ONB983050:ONH983050 OWX983050:OXD983050 PGT983050:PGZ983050 PQP983050:PQV983050 QAL983050:QAR983050 QKH983050:QKN983050 QUD983050:QUJ983050 RDZ983050:REF983050 RNV983050:ROB983050 RXR983050:RXX983050 SHN983050:SHT983050 SRJ983050:SRP983050 TBF983050:TBL983050 TLB983050:TLH983050 TUX983050:TVD983050 UET983050:UEZ983050 UOP983050:UOV983050 UYL983050:UYR983050 VIH983050:VIN983050 VSD983050:VSJ983050 WBZ983050:WCF983050 WLV983050:WMB983050">
      <formula1>#REF!</formula1>
    </dataValidation>
    <dataValidation type="list" allowBlank="1" showInputMessage="1" showErrorMessage="1" sqref="WVR983049 I65545 JF65545 TB65545 ACX65545 AMT65545 AWP65545 BGL65545 BQH65545 CAD65545 CJZ65545 CTV65545 DDR65545 DNN65545 DXJ65545 EHF65545 ERB65545 FAX65545 FKT65545 FUP65545 GEL65545 GOH65545 GYD65545 HHZ65545 HRV65545 IBR65545 ILN65545 IVJ65545 JFF65545 JPB65545 JYX65545 KIT65545 KSP65545 LCL65545 LMH65545 LWD65545 MFZ65545 MPV65545 MZR65545 NJN65545 NTJ65545 ODF65545 ONB65545 OWX65545 PGT65545 PQP65545 QAL65545 QKH65545 QUD65545 RDZ65545 RNV65545 RXR65545 SHN65545 SRJ65545 TBF65545 TLB65545 TUX65545 UET65545 UOP65545 UYL65545 VIH65545 VSD65545 WBZ65545 WLV65545 WVR65545 I131081 JF131081 TB131081 ACX131081 AMT131081 AWP131081 BGL131081 BQH131081 CAD131081 CJZ131081 CTV131081 DDR131081 DNN131081 DXJ131081 EHF131081 ERB131081 FAX131081 FKT131081 FUP131081 GEL131081 GOH131081 GYD131081 HHZ131081 HRV131081 IBR131081 ILN131081 IVJ131081 JFF131081 JPB131081 JYX131081 KIT131081 KSP131081 LCL131081 LMH131081 LWD131081 MFZ131081 MPV131081 MZR131081 NJN131081 NTJ131081 ODF131081 ONB131081 OWX131081 PGT131081 PQP131081 QAL131081 QKH131081 QUD131081 RDZ131081 RNV131081 RXR131081 SHN131081 SRJ131081 TBF131081 TLB131081 TUX131081 UET131081 UOP131081 UYL131081 VIH131081 VSD131081 WBZ131081 WLV131081 WVR131081 I196617 JF196617 TB196617 ACX196617 AMT196617 AWP196617 BGL196617 BQH196617 CAD196617 CJZ196617 CTV196617 DDR196617 DNN196617 DXJ196617 EHF196617 ERB196617 FAX196617 FKT196617 FUP196617 GEL196617 GOH196617 GYD196617 HHZ196617 HRV196617 IBR196617 ILN196617 IVJ196617 JFF196617 JPB196617 JYX196617 KIT196617 KSP196617 LCL196617 LMH196617 LWD196617 MFZ196617 MPV196617 MZR196617 NJN196617 NTJ196617 ODF196617 ONB196617 OWX196617 PGT196617 PQP196617 QAL196617 QKH196617 QUD196617 RDZ196617 RNV196617 RXR196617 SHN196617 SRJ196617 TBF196617 TLB196617 TUX196617 UET196617 UOP196617 UYL196617 VIH196617 VSD196617 WBZ196617 WLV196617 WVR196617 I262153 JF262153 TB262153 ACX262153 AMT262153 AWP262153 BGL262153 BQH262153 CAD262153 CJZ262153 CTV262153 DDR262153 DNN262153 DXJ262153 EHF262153 ERB262153 FAX262153 FKT262153 FUP262153 GEL262153 GOH262153 GYD262153 HHZ262153 HRV262153 IBR262153 ILN262153 IVJ262153 JFF262153 JPB262153 JYX262153 KIT262153 KSP262153 LCL262153 LMH262153 LWD262153 MFZ262153 MPV262153 MZR262153 NJN262153 NTJ262153 ODF262153 ONB262153 OWX262153 PGT262153 PQP262153 QAL262153 QKH262153 QUD262153 RDZ262153 RNV262153 RXR262153 SHN262153 SRJ262153 TBF262153 TLB262153 TUX262153 UET262153 UOP262153 UYL262153 VIH262153 VSD262153 WBZ262153 WLV262153 WVR262153 I327689 JF327689 TB327689 ACX327689 AMT327689 AWP327689 BGL327689 BQH327689 CAD327689 CJZ327689 CTV327689 DDR327689 DNN327689 DXJ327689 EHF327689 ERB327689 FAX327689 FKT327689 FUP327689 GEL327689 GOH327689 GYD327689 HHZ327689 HRV327689 IBR327689 ILN327689 IVJ327689 JFF327689 JPB327689 JYX327689 KIT327689 KSP327689 LCL327689 LMH327689 LWD327689 MFZ327689 MPV327689 MZR327689 NJN327689 NTJ327689 ODF327689 ONB327689 OWX327689 PGT327689 PQP327689 QAL327689 QKH327689 QUD327689 RDZ327689 RNV327689 RXR327689 SHN327689 SRJ327689 TBF327689 TLB327689 TUX327689 UET327689 UOP327689 UYL327689 VIH327689 VSD327689 WBZ327689 WLV327689 WVR327689 I393225 JF393225 TB393225 ACX393225 AMT393225 AWP393225 BGL393225 BQH393225 CAD393225 CJZ393225 CTV393225 DDR393225 DNN393225 DXJ393225 EHF393225 ERB393225 FAX393225 FKT393225 FUP393225 GEL393225 GOH393225 GYD393225 HHZ393225 HRV393225 IBR393225 ILN393225 IVJ393225 JFF393225 JPB393225 JYX393225 KIT393225 KSP393225 LCL393225 LMH393225 LWD393225 MFZ393225 MPV393225 MZR393225 NJN393225 NTJ393225 ODF393225 ONB393225 OWX393225 PGT393225 PQP393225 QAL393225 QKH393225 QUD393225 RDZ393225 RNV393225 RXR393225 SHN393225 SRJ393225 TBF393225 TLB393225 TUX393225 UET393225 UOP393225 UYL393225 VIH393225 VSD393225 WBZ393225 WLV393225 WVR393225 I458761 JF458761 TB458761 ACX458761 AMT458761 AWP458761 BGL458761 BQH458761 CAD458761 CJZ458761 CTV458761 DDR458761 DNN458761 DXJ458761 EHF458761 ERB458761 FAX458761 FKT458761 FUP458761 GEL458761 GOH458761 GYD458761 HHZ458761 HRV458761 IBR458761 ILN458761 IVJ458761 JFF458761 JPB458761 JYX458761 KIT458761 KSP458761 LCL458761 LMH458761 LWD458761 MFZ458761 MPV458761 MZR458761 NJN458761 NTJ458761 ODF458761 ONB458761 OWX458761 PGT458761 PQP458761 QAL458761 QKH458761 QUD458761 RDZ458761 RNV458761 RXR458761 SHN458761 SRJ458761 TBF458761 TLB458761 TUX458761 UET458761 UOP458761 UYL458761 VIH458761 VSD458761 WBZ458761 WLV458761 WVR458761 I524297 JF524297 TB524297 ACX524297 AMT524297 AWP524297 BGL524297 BQH524297 CAD524297 CJZ524297 CTV524297 DDR524297 DNN524297 DXJ524297 EHF524297 ERB524297 FAX524297 FKT524297 FUP524297 GEL524297 GOH524297 GYD524297 HHZ524297 HRV524297 IBR524297 ILN524297 IVJ524297 JFF524297 JPB524297 JYX524297 KIT524297 KSP524297 LCL524297 LMH524297 LWD524297 MFZ524297 MPV524297 MZR524297 NJN524297 NTJ524297 ODF524297 ONB524297 OWX524297 PGT524297 PQP524297 QAL524297 QKH524297 QUD524297 RDZ524297 RNV524297 RXR524297 SHN524297 SRJ524297 TBF524297 TLB524297 TUX524297 UET524297 UOP524297 UYL524297 VIH524297 VSD524297 WBZ524297 WLV524297 WVR524297 I589833 JF589833 TB589833 ACX589833 AMT589833 AWP589833 BGL589833 BQH589833 CAD589833 CJZ589833 CTV589833 DDR589833 DNN589833 DXJ589833 EHF589833 ERB589833 FAX589833 FKT589833 FUP589833 GEL589833 GOH589833 GYD589833 HHZ589833 HRV589833 IBR589833 ILN589833 IVJ589833 JFF589833 JPB589833 JYX589833 KIT589833 KSP589833 LCL589833 LMH589833 LWD589833 MFZ589833 MPV589833 MZR589833 NJN589833 NTJ589833 ODF589833 ONB589833 OWX589833 PGT589833 PQP589833 QAL589833 QKH589833 QUD589833 RDZ589833 RNV589833 RXR589833 SHN589833 SRJ589833 TBF589833 TLB589833 TUX589833 UET589833 UOP589833 UYL589833 VIH589833 VSD589833 WBZ589833 WLV589833 WVR589833 I655369 JF655369 TB655369 ACX655369 AMT655369 AWP655369 BGL655369 BQH655369 CAD655369 CJZ655369 CTV655369 DDR655369 DNN655369 DXJ655369 EHF655369 ERB655369 FAX655369 FKT655369 FUP655369 GEL655369 GOH655369 GYD655369 HHZ655369 HRV655369 IBR655369 ILN655369 IVJ655369 JFF655369 JPB655369 JYX655369 KIT655369 KSP655369 LCL655369 LMH655369 LWD655369 MFZ655369 MPV655369 MZR655369 NJN655369 NTJ655369 ODF655369 ONB655369 OWX655369 PGT655369 PQP655369 QAL655369 QKH655369 QUD655369 RDZ655369 RNV655369 RXR655369 SHN655369 SRJ655369 TBF655369 TLB655369 TUX655369 UET655369 UOP655369 UYL655369 VIH655369 VSD655369 WBZ655369 WLV655369 WVR655369 I720905 JF720905 TB720905 ACX720905 AMT720905 AWP720905 BGL720905 BQH720905 CAD720905 CJZ720905 CTV720905 DDR720905 DNN720905 DXJ720905 EHF720905 ERB720905 FAX720905 FKT720905 FUP720905 GEL720905 GOH720905 GYD720905 HHZ720905 HRV720905 IBR720905 ILN720905 IVJ720905 JFF720905 JPB720905 JYX720905 KIT720905 KSP720905 LCL720905 LMH720905 LWD720905 MFZ720905 MPV720905 MZR720905 NJN720905 NTJ720905 ODF720905 ONB720905 OWX720905 PGT720905 PQP720905 QAL720905 QKH720905 QUD720905 RDZ720905 RNV720905 RXR720905 SHN720905 SRJ720905 TBF720905 TLB720905 TUX720905 UET720905 UOP720905 UYL720905 VIH720905 VSD720905 WBZ720905 WLV720905 WVR720905 I786441 JF786441 TB786441 ACX786441 AMT786441 AWP786441 BGL786441 BQH786441 CAD786441 CJZ786441 CTV786441 DDR786441 DNN786441 DXJ786441 EHF786441 ERB786441 FAX786441 FKT786441 FUP786441 GEL786441 GOH786441 GYD786441 HHZ786441 HRV786441 IBR786441 ILN786441 IVJ786441 JFF786441 JPB786441 JYX786441 KIT786441 KSP786441 LCL786441 LMH786441 LWD786441 MFZ786441 MPV786441 MZR786441 NJN786441 NTJ786441 ODF786441 ONB786441 OWX786441 PGT786441 PQP786441 QAL786441 QKH786441 QUD786441 RDZ786441 RNV786441 RXR786441 SHN786441 SRJ786441 TBF786441 TLB786441 TUX786441 UET786441 UOP786441 UYL786441 VIH786441 VSD786441 WBZ786441 WLV786441 WVR786441 I851977 JF851977 TB851977 ACX851977 AMT851977 AWP851977 BGL851977 BQH851977 CAD851977 CJZ851977 CTV851977 DDR851977 DNN851977 DXJ851977 EHF851977 ERB851977 FAX851977 FKT851977 FUP851977 GEL851977 GOH851977 GYD851977 HHZ851977 HRV851977 IBR851977 ILN851977 IVJ851977 JFF851977 JPB851977 JYX851977 KIT851977 KSP851977 LCL851977 LMH851977 LWD851977 MFZ851977 MPV851977 MZR851977 NJN851977 NTJ851977 ODF851977 ONB851977 OWX851977 PGT851977 PQP851977 QAL851977 QKH851977 QUD851977 RDZ851977 RNV851977 RXR851977 SHN851977 SRJ851977 TBF851977 TLB851977 TUX851977 UET851977 UOP851977 UYL851977 VIH851977 VSD851977 WBZ851977 WLV851977 WVR851977 I917513 JF917513 TB917513 ACX917513 AMT917513 AWP917513 BGL917513 BQH917513 CAD917513 CJZ917513 CTV917513 DDR917513 DNN917513 DXJ917513 EHF917513 ERB917513 FAX917513 FKT917513 FUP917513 GEL917513 GOH917513 GYD917513 HHZ917513 HRV917513 IBR917513 ILN917513 IVJ917513 JFF917513 JPB917513 JYX917513 KIT917513 KSP917513 LCL917513 LMH917513 LWD917513 MFZ917513 MPV917513 MZR917513 NJN917513 NTJ917513 ODF917513 ONB917513 OWX917513 PGT917513 PQP917513 QAL917513 QKH917513 QUD917513 RDZ917513 RNV917513 RXR917513 SHN917513 SRJ917513 TBF917513 TLB917513 TUX917513 UET917513 UOP917513 UYL917513 VIH917513 VSD917513 WBZ917513 WLV917513 WVR917513 I983049 JF983049 TB983049 ACX983049 AMT983049 AWP983049 BGL983049 BQH983049 CAD983049 CJZ983049 CTV983049 DDR983049 DNN983049 DXJ983049 EHF983049 ERB983049 FAX983049 FKT983049 FUP983049 GEL983049 GOH983049 GYD983049 HHZ983049 HRV983049 IBR983049 ILN983049 IVJ983049 JFF983049 JPB983049 JYX983049 KIT983049 KSP983049 LCL983049 LMH983049 LWD983049 MFZ983049 MPV983049 MZR983049 NJN983049 NTJ983049 ODF983049 ONB983049 OWX983049 PGT983049 PQP983049 QAL983049 QKH983049 QUD983049 RDZ983049 RNV983049 RXR983049 SHN983049 SRJ983049 TBF983049 TLB983049 TUX983049 UET983049 UOP983049 UYL983049 VIH983049 VSD983049 WBZ983049 WLV983049">
      <formula1>"令和元年12月26日(木),令和２年１月６日(月)"</formula1>
    </dataValidation>
    <dataValidation type="list" allowBlank="1" showInputMessage="1" showErrorMessage="1" sqref="H5">
      <formula1>"初級,中級,上級,該当なし"</formula1>
    </dataValidation>
    <dataValidation type="list" allowBlank="1" showInputMessage="1" showErrorMessage="1" sqref="F32:H32">
      <formula1>"要事前予約,事前予約不要"</formula1>
    </dataValidation>
    <dataValidation type="list" allowBlank="1" showInputMessage="1" showErrorMessage="1" sqref="G5">
      <formula1>"1年,2年"</formula1>
    </dataValidation>
    <dataValidation type="textLength" operator="lessThanOrEqual" allowBlank="1" showInputMessage="1" showErrorMessage="1" error="140字以内で記入してください。" sqref="B7:D7">
      <formula1>140</formula1>
    </dataValidation>
    <dataValidation type="textLength" operator="lessThanOrEqual" allowBlank="1" showInputMessage="1" showErrorMessage="1" error="70字以内で入力してください。" sqref="B19:D21">
      <formula1>70</formula1>
    </dataValidation>
  </dataValidations>
  <pageMargins left="0.39370078740157483" right="0.19685039370078741" top="0.47244094488188981" bottom="0.31496062992125984" header="0.27559055118110237" footer="0.19685039370078741"/>
  <pageSetup paperSize="9" scale="68" orientation="portrait" cellComments="asDisplayed"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499984740745262"/>
  </sheetPr>
  <dimension ref="A1:IP5"/>
  <sheetViews>
    <sheetView zoomScale="85" zoomScaleNormal="85" workbookViewId="0">
      <selection activeCell="Q4" sqref="Q4"/>
    </sheetView>
  </sheetViews>
  <sheetFormatPr defaultColWidth="9" defaultRowHeight="13.2"/>
  <cols>
    <col min="1" max="3" width="9" style="99"/>
    <col min="4" max="4" width="17.33203125" style="99" bestFit="1" customWidth="1"/>
    <col min="5" max="6" width="11" style="99" bestFit="1" customWidth="1"/>
    <col min="7" max="8" width="13" style="99" bestFit="1" customWidth="1"/>
    <col min="9" max="9" width="19.33203125" style="99" bestFit="1" customWidth="1"/>
    <col min="10" max="10" width="11" style="99" bestFit="1" customWidth="1"/>
    <col min="11" max="12" width="13" style="99" bestFit="1" customWidth="1"/>
    <col min="13" max="13" width="20.44140625" style="99" customWidth="1"/>
    <col min="14" max="15" width="9.21875" style="99" bestFit="1" customWidth="1"/>
    <col min="16" max="17" width="13" style="99" bestFit="1" customWidth="1"/>
    <col min="18" max="18" width="26.6640625" style="99" bestFit="1" customWidth="1"/>
    <col min="19" max="98" width="9" style="99"/>
    <col min="99" max="100" width="15.44140625" style="99" customWidth="1"/>
    <col min="101" max="146" width="9" style="99"/>
    <col min="147" max="147" width="15.21875" style="99" bestFit="1" customWidth="1"/>
    <col min="148" max="150" width="9" style="99"/>
    <col min="151" max="153" width="17.21875" style="99" customWidth="1"/>
    <col min="154" max="154" width="9" style="99"/>
    <col min="155" max="156" width="16.6640625" style="99" customWidth="1"/>
    <col min="157" max="157" width="18.109375" style="99" customWidth="1"/>
    <col min="158" max="195" width="9" style="99"/>
    <col min="196" max="197" width="15" style="99" customWidth="1"/>
    <col min="198" max="198" width="11" style="99" bestFit="1" customWidth="1"/>
    <col min="199" max="199" width="9" style="99"/>
    <col min="200" max="200" width="11" style="99" bestFit="1" customWidth="1"/>
    <col min="201" max="215" width="9" style="99"/>
    <col min="216" max="217" width="14.21875" style="99" customWidth="1"/>
    <col min="218" max="220" width="9" style="99"/>
    <col min="221" max="222" width="10.6640625" style="99" customWidth="1"/>
    <col min="223" max="223" width="9" style="99"/>
    <col min="224" max="224" width="11" style="99" bestFit="1" customWidth="1"/>
    <col min="225" max="229" width="9" style="99"/>
    <col min="230" max="231" width="27.6640625" style="99" bestFit="1" customWidth="1"/>
    <col min="232" max="232" width="15.109375" style="99" bestFit="1" customWidth="1"/>
    <col min="233" max="233" width="15.109375" style="99" customWidth="1"/>
    <col min="234" max="237" width="9" style="99"/>
    <col min="238" max="239" width="10.33203125" style="99" customWidth="1"/>
    <col min="240" max="245" width="9" style="99"/>
    <col min="246" max="250" width="13.88671875" style="99" customWidth="1"/>
    <col min="251" max="16384" width="9" style="99"/>
  </cols>
  <sheetData>
    <row r="1" spans="1:250" ht="33" customHeight="1">
      <c r="A1" s="1055" t="s">
        <v>345</v>
      </c>
      <c r="B1" s="1055"/>
      <c r="C1" s="1055"/>
      <c r="D1" s="1055"/>
      <c r="E1" s="1055"/>
      <c r="F1" s="1055"/>
      <c r="G1" s="1055"/>
      <c r="H1" s="1055"/>
      <c r="I1" s="1055"/>
      <c r="J1" s="1055"/>
      <c r="K1" s="1055"/>
      <c r="L1" s="1055"/>
      <c r="M1" s="1055"/>
      <c r="N1" s="1055"/>
      <c r="O1" s="1055"/>
      <c r="P1" s="1055"/>
      <c r="Q1" s="1055"/>
      <c r="R1" s="1055"/>
      <c r="S1" s="1055"/>
      <c r="T1" s="1055"/>
      <c r="U1" s="1055"/>
      <c r="V1" s="1055"/>
      <c r="W1" s="1055"/>
      <c r="X1" s="1055"/>
      <c r="Y1" s="1055"/>
      <c r="Z1" s="1055"/>
      <c r="AA1" s="1055"/>
      <c r="AB1" s="1055"/>
      <c r="AC1" s="1055"/>
      <c r="AD1" s="1055"/>
      <c r="AE1" s="1055"/>
      <c r="AF1" s="1055"/>
      <c r="AG1" s="1055"/>
      <c r="AH1" s="1055"/>
      <c r="AI1" s="1055"/>
      <c r="AJ1" s="1055"/>
      <c r="AK1" s="1055"/>
      <c r="AL1" s="1055"/>
      <c r="AM1" s="1055"/>
      <c r="AN1" s="1055"/>
      <c r="AO1" s="1055"/>
      <c r="AP1" s="1055"/>
      <c r="AQ1" s="1055"/>
      <c r="AR1" s="1055"/>
      <c r="AS1" s="1083"/>
      <c r="AT1" s="1068" t="s">
        <v>346</v>
      </c>
      <c r="AU1" s="1051"/>
      <c r="AV1" s="1051"/>
      <c r="AW1" s="1051"/>
      <c r="AX1" s="1051"/>
      <c r="AY1" s="1051"/>
      <c r="AZ1" s="1051"/>
      <c r="BA1" s="1051"/>
      <c r="BB1" s="1051"/>
      <c r="BC1" s="1051"/>
      <c r="BD1" s="1051"/>
      <c r="BE1" s="1051"/>
      <c r="BF1" s="1051"/>
      <c r="BG1" s="1051"/>
      <c r="BH1" s="1051"/>
      <c r="BI1" s="1051"/>
      <c r="BJ1" s="1051"/>
      <c r="BK1" s="1051"/>
      <c r="BL1" s="1051"/>
      <c r="BM1" s="1051"/>
      <c r="BN1" s="1051"/>
      <c r="BO1" s="1051"/>
      <c r="BP1" s="1051"/>
      <c r="BQ1" s="1051"/>
      <c r="BR1" s="1051"/>
      <c r="BS1" s="1051"/>
      <c r="BT1" s="1051"/>
      <c r="BU1" s="1051"/>
      <c r="BV1" s="1051"/>
      <c r="BW1" s="1051"/>
      <c r="BX1" s="1051"/>
      <c r="BY1" s="1051"/>
      <c r="BZ1" s="1051"/>
      <c r="CA1" s="1051"/>
      <c r="CB1" s="1051"/>
      <c r="CC1" s="1051"/>
      <c r="CD1" s="1051"/>
      <c r="CE1" s="1051"/>
      <c r="CF1" s="1051"/>
      <c r="CG1" s="1051"/>
      <c r="CH1" s="1051"/>
      <c r="CI1" s="1051"/>
      <c r="CJ1" s="1051"/>
      <c r="CK1" s="1051"/>
      <c r="CL1" s="1051"/>
      <c r="CM1" s="1051"/>
      <c r="CN1" s="1051"/>
      <c r="CO1" s="1051"/>
      <c r="CP1" s="1051"/>
      <c r="CQ1" s="1051"/>
      <c r="CR1" s="1051"/>
      <c r="CS1" s="1051"/>
      <c r="CT1" s="1051"/>
      <c r="CU1" s="1051"/>
      <c r="CV1" s="1080"/>
      <c r="CW1" s="1054" t="s">
        <v>474</v>
      </c>
      <c r="CX1" s="1055"/>
      <c r="CY1" s="1055"/>
      <c r="CZ1" s="1055"/>
      <c r="DA1" s="1055"/>
      <c r="DB1" s="1055"/>
      <c r="DC1" s="1055"/>
      <c r="DD1" s="1055"/>
      <c r="DE1" s="1055"/>
      <c r="DF1" s="1055"/>
      <c r="DG1" s="1055"/>
      <c r="DH1" s="1055"/>
      <c r="DI1" s="1055"/>
      <c r="DJ1" s="1055"/>
      <c r="DK1" s="1055"/>
      <c r="DL1" s="1055"/>
      <c r="DM1" s="1055"/>
      <c r="DN1" s="1055"/>
      <c r="DO1" s="1055"/>
      <c r="DP1" s="1055"/>
      <c r="DQ1" s="1055"/>
      <c r="DR1" s="1055"/>
      <c r="DS1" s="1055"/>
      <c r="DT1" s="1055"/>
      <c r="DU1" s="1055"/>
      <c r="DV1" s="1055"/>
      <c r="DW1" s="1055"/>
      <c r="DX1" s="1055"/>
      <c r="DY1" s="1055"/>
      <c r="DZ1" s="1055"/>
      <c r="EA1" s="1055"/>
      <c r="EB1" s="1055"/>
      <c r="EC1" s="1055"/>
      <c r="ED1" s="1055"/>
      <c r="EE1" s="1055"/>
      <c r="EF1" s="1055"/>
      <c r="EG1" s="1055"/>
      <c r="EH1" s="1055"/>
      <c r="EI1" s="1055"/>
      <c r="EJ1" s="1055"/>
      <c r="EK1" s="1055"/>
      <c r="EL1" s="1055"/>
      <c r="EM1" s="1055"/>
      <c r="EN1" s="1055"/>
      <c r="EO1" s="1055"/>
      <c r="EP1" s="1055"/>
      <c r="EQ1" s="1068" t="s">
        <v>347</v>
      </c>
      <c r="ER1" s="1051"/>
      <c r="ES1" s="1051"/>
      <c r="ET1" s="1051"/>
      <c r="EU1" s="1051"/>
      <c r="EV1" s="1051"/>
      <c r="EW1" s="1051"/>
      <c r="EX1" s="1051"/>
      <c r="EY1" s="1051"/>
      <c r="EZ1" s="1051"/>
      <c r="FA1" s="1051"/>
      <c r="FB1" s="1051"/>
      <c r="FC1" s="1051"/>
      <c r="FD1" s="1051"/>
      <c r="FE1" s="1051"/>
      <c r="FF1" s="1051"/>
      <c r="FG1" s="1051"/>
      <c r="FH1" s="1051"/>
      <c r="FI1" s="1051"/>
      <c r="FJ1" s="1051"/>
      <c r="FK1" s="1051"/>
      <c r="FL1" s="1051"/>
      <c r="FM1" s="1051"/>
      <c r="FN1" s="1051"/>
      <c r="FO1" s="1051"/>
      <c r="FP1" s="1051"/>
      <c r="FQ1" s="1051"/>
      <c r="FR1" s="1051"/>
      <c r="FS1" s="1051"/>
      <c r="FT1" s="1051"/>
      <c r="FU1" s="1051"/>
      <c r="FV1" s="1051"/>
      <c r="FW1" s="1051"/>
      <c r="FX1" s="1051"/>
      <c r="FY1" s="1051"/>
      <c r="FZ1" s="1051"/>
      <c r="GA1" s="1051"/>
      <c r="GB1" s="1051"/>
      <c r="GC1" s="1051"/>
      <c r="GD1" s="1051"/>
      <c r="GE1" s="1051"/>
      <c r="GF1" s="1051"/>
      <c r="GG1" s="1051"/>
      <c r="GH1" s="1051"/>
      <c r="GI1" s="1051"/>
      <c r="GJ1" s="1051"/>
      <c r="GK1" s="1051"/>
      <c r="GL1" s="1051"/>
      <c r="GM1" s="1051"/>
      <c r="GN1" s="1051"/>
      <c r="GO1" s="1080"/>
      <c r="GP1" s="1092" t="s">
        <v>348</v>
      </c>
      <c r="GQ1" s="1084"/>
      <c r="GR1" s="1084"/>
      <c r="GS1" s="1084"/>
      <c r="GT1" s="1084"/>
      <c r="GU1" s="1093"/>
      <c r="GV1" s="1057" t="s">
        <v>349</v>
      </c>
      <c r="GW1" s="1051"/>
      <c r="GX1" s="1051"/>
      <c r="GY1" s="1051"/>
      <c r="GZ1" s="1051"/>
      <c r="HA1" s="1051"/>
      <c r="HB1" s="1051"/>
      <c r="HC1" s="1064"/>
      <c r="HD1" s="1054" t="s">
        <v>350</v>
      </c>
      <c r="HE1" s="1055"/>
      <c r="HF1" s="1055"/>
      <c r="HG1" s="1083"/>
      <c r="HH1" s="1068" t="s">
        <v>351</v>
      </c>
      <c r="HI1" s="1051"/>
      <c r="HJ1" s="1051"/>
      <c r="HK1" s="1051"/>
      <c r="HL1" s="1051"/>
      <c r="HM1" s="1051"/>
      <c r="HN1" s="1051"/>
      <c r="HO1" s="1051"/>
      <c r="HP1" s="1051"/>
      <c r="HQ1" s="1051"/>
      <c r="HR1" s="1051"/>
      <c r="HS1" s="1051"/>
      <c r="HT1" s="1051"/>
      <c r="HU1" s="1051"/>
      <c r="HV1" s="1051"/>
      <c r="HW1" s="1051"/>
      <c r="HX1" s="1064"/>
      <c r="HY1" s="556"/>
      <c r="HZ1" s="1054" t="s">
        <v>352</v>
      </c>
      <c r="IA1" s="1055"/>
      <c r="IB1" s="1055"/>
      <c r="IC1" s="1055"/>
      <c r="ID1" s="1055"/>
      <c r="IE1" s="1055"/>
      <c r="IF1" s="1055"/>
      <c r="IG1" s="1055"/>
      <c r="IH1" s="1083"/>
      <c r="II1" s="1095" t="s">
        <v>353</v>
      </c>
      <c r="IJ1" s="1052"/>
      <c r="IK1" s="1053"/>
      <c r="IL1" s="1054" t="s">
        <v>354</v>
      </c>
      <c r="IM1" s="1055"/>
      <c r="IN1" s="1055"/>
      <c r="IO1" s="1055"/>
      <c r="IP1" s="1055"/>
    </row>
    <row r="2" spans="1:250" ht="27" customHeight="1">
      <c r="A2" s="1058" t="s">
        <v>40</v>
      </c>
      <c r="B2" s="1070" t="s">
        <v>266</v>
      </c>
      <c r="C2" s="1070" t="s">
        <v>473</v>
      </c>
      <c r="D2" s="1058" t="s">
        <v>170</v>
      </c>
      <c r="E2" s="1058" t="s">
        <v>158</v>
      </c>
      <c r="F2" s="1058" t="s">
        <v>1</v>
      </c>
      <c r="G2" s="1058" t="s">
        <v>171</v>
      </c>
      <c r="H2" s="1058" t="s">
        <v>171</v>
      </c>
      <c r="I2" s="1058" t="s">
        <v>180</v>
      </c>
      <c r="J2" s="1058" t="s">
        <v>0</v>
      </c>
      <c r="K2" s="1058" t="s">
        <v>2</v>
      </c>
      <c r="L2" s="1058" t="s">
        <v>159</v>
      </c>
      <c r="M2" s="1058" t="s">
        <v>160</v>
      </c>
      <c r="N2" s="1086" t="s">
        <v>161</v>
      </c>
      <c r="O2" s="1086" t="s">
        <v>162</v>
      </c>
      <c r="P2" s="1058" t="s">
        <v>181</v>
      </c>
      <c r="Q2" s="1058" t="s">
        <v>181</v>
      </c>
      <c r="R2" s="1058" t="s">
        <v>355</v>
      </c>
      <c r="S2" s="1066" t="s">
        <v>356</v>
      </c>
      <c r="T2" s="1066"/>
      <c r="U2" s="1066"/>
      <c r="V2" s="1066"/>
      <c r="W2" s="1055" t="s">
        <v>357</v>
      </c>
      <c r="X2" s="1055"/>
      <c r="Y2" s="1089" t="s">
        <v>520</v>
      </c>
      <c r="Z2" s="1090"/>
      <c r="AA2" s="1091"/>
      <c r="AB2" s="1055" t="s">
        <v>358</v>
      </c>
      <c r="AC2" s="1055"/>
      <c r="AD2" s="1055"/>
      <c r="AE2" s="1055"/>
      <c r="AF2" s="1055"/>
      <c r="AG2" s="1055"/>
      <c r="AH2" s="1055"/>
      <c r="AI2" s="1055"/>
      <c r="AJ2" s="1055"/>
      <c r="AK2" s="1055"/>
      <c r="AL2" s="1055"/>
      <c r="AM2" s="1055"/>
      <c r="AN2" s="1055"/>
      <c r="AO2" s="1055"/>
      <c r="AP2" s="1055"/>
      <c r="AQ2" s="1055"/>
      <c r="AR2" s="1055"/>
      <c r="AS2" s="1087" t="s">
        <v>359</v>
      </c>
      <c r="AT2" s="1088" t="s">
        <v>242</v>
      </c>
      <c r="AU2" s="1079" t="s">
        <v>360</v>
      </c>
      <c r="AV2" s="1079" t="s">
        <v>361</v>
      </c>
      <c r="AW2" s="1079" t="s">
        <v>362</v>
      </c>
      <c r="AX2" s="1079" t="s">
        <v>363</v>
      </c>
      <c r="AY2" s="1073" t="s">
        <v>491</v>
      </c>
      <c r="AZ2" s="1079" t="s">
        <v>364</v>
      </c>
      <c r="BA2" s="1073" t="s">
        <v>491</v>
      </c>
      <c r="BB2" s="1079" t="s">
        <v>365</v>
      </c>
      <c r="BC2" s="1079" t="s">
        <v>366</v>
      </c>
      <c r="BD2" s="1051" t="s">
        <v>367</v>
      </c>
      <c r="BE2" s="1051"/>
      <c r="BF2" s="1051"/>
      <c r="BG2" s="1064" t="s">
        <v>368</v>
      </c>
      <c r="BH2" s="1065"/>
      <c r="BI2" s="1057"/>
      <c r="BJ2" s="1051" t="s">
        <v>369</v>
      </c>
      <c r="BK2" s="1051"/>
      <c r="BL2" s="1051"/>
      <c r="BM2" s="1051" t="s">
        <v>20</v>
      </c>
      <c r="BN2" s="1051"/>
      <c r="BO2" s="1051"/>
      <c r="BP2" s="1051"/>
      <c r="BQ2" s="1051"/>
      <c r="BR2" s="1051"/>
      <c r="BS2" s="1051"/>
      <c r="BT2" s="1079" t="s">
        <v>370</v>
      </c>
      <c r="BU2" s="1079" t="s">
        <v>195</v>
      </c>
      <c r="BV2" s="1079" t="s">
        <v>196</v>
      </c>
      <c r="BW2" s="1051" t="s">
        <v>371</v>
      </c>
      <c r="BX2" s="1051"/>
      <c r="BY2" s="1073" t="s">
        <v>372</v>
      </c>
      <c r="BZ2" s="1051" t="s">
        <v>373</v>
      </c>
      <c r="CA2" s="1051"/>
      <c r="CB2" s="1051"/>
      <c r="CC2" s="1051" t="s">
        <v>374</v>
      </c>
      <c r="CD2" s="1051"/>
      <c r="CE2" s="1051"/>
      <c r="CF2" s="1078" t="s">
        <v>375</v>
      </c>
      <c r="CG2" s="1078"/>
      <c r="CH2" s="1078"/>
      <c r="CI2" s="1078"/>
      <c r="CJ2" s="1078"/>
      <c r="CK2" s="558"/>
      <c r="CL2" s="1069" t="s">
        <v>199</v>
      </c>
      <c r="CM2" s="1069"/>
      <c r="CN2" s="1069"/>
      <c r="CO2" s="1069"/>
      <c r="CP2" s="559"/>
      <c r="CQ2" s="1078" t="s">
        <v>376</v>
      </c>
      <c r="CR2" s="1079" t="s">
        <v>377</v>
      </c>
      <c r="CS2" s="470" t="s">
        <v>378</v>
      </c>
      <c r="CT2" s="470"/>
      <c r="CU2" s="1051" t="s">
        <v>212</v>
      </c>
      <c r="CV2" s="1080"/>
      <c r="CW2" s="1072" t="s">
        <v>242</v>
      </c>
      <c r="CX2" s="1058" t="s">
        <v>360</v>
      </c>
      <c r="CY2" s="1058" t="s">
        <v>361</v>
      </c>
      <c r="CZ2" s="1058" t="s">
        <v>362</v>
      </c>
      <c r="DA2" s="1058" t="s">
        <v>363</v>
      </c>
      <c r="DB2" s="1070" t="s">
        <v>491</v>
      </c>
      <c r="DC2" s="1058" t="s">
        <v>364</v>
      </c>
      <c r="DD2" s="1058" t="s">
        <v>365</v>
      </c>
      <c r="DE2" s="1058" t="s">
        <v>366</v>
      </c>
      <c r="DF2" s="1055" t="s">
        <v>367</v>
      </c>
      <c r="DG2" s="1055"/>
      <c r="DH2" s="1055"/>
      <c r="DI2" s="1083" t="s">
        <v>368</v>
      </c>
      <c r="DJ2" s="1084"/>
      <c r="DK2" s="1085"/>
      <c r="DL2" s="1055" t="s">
        <v>369</v>
      </c>
      <c r="DM2" s="1055"/>
      <c r="DN2" s="1055"/>
      <c r="DO2" s="1055" t="s">
        <v>20</v>
      </c>
      <c r="DP2" s="1055"/>
      <c r="DQ2" s="1055"/>
      <c r="DR2" s="1055"/>
      <c r="DS2" s="1055"/>
      <c r="DT2" s="1055"/>
      <c r="DU2" s="1055"/>
      <c r="DV2" s="1058" t="s">
        <v>370</v>
      </c>
      <c r="DW2" s="1058" t="s">
        <v>195</v>
      </c>
      <c r="DX2" s="1058" t="s">
        <v>196</v>
      </c>
      <c r="DY2" s="1055" t="s">
        <v>371</v>
      </c>
      <c r="DZ2" s="1055"/>
      <c r="EA2" s="1070" t="s">
        <v>372</v>
      </c>
      <c r="EB2" s="1055" t="s">
        <v>373</v>
      </c>
      <c r="EC2" s="1055"/>
      <c r="ED2" s="1055"/>
      <c r="EE2" s="1055" t="s">
        <v>374</v>
      </c>
      <c r="EF2" s="1055"/>
      <c r="EG2" s="1055"/>
      <c r="EH2" s="1066" t="s">
        <v>375</v>
      </c>
      <c r="EI2" s="1066"/>
      <c r="EJ2" s="1066"/>
      <c r="EK2" s="1055" t="s">
        <v>199</v>
      </c>
      <c r="EL2" s="1055"/>
      <c r="EM2" s="1055"/>
      <c r="EN2" s="1055"/>
      <c r="EO2" s="1058" t="s">
        <v>376</v>
      </c>
      <c r="EP2" s="1058" t="s">
        <v>377</v>
      </c>
      <c r="EQ2" s="1081" t="s">
        <v>379</v>
      </c>
      <c r="ER2" s="1062" t="s">
        <v>243</v>
      </c>
      <c r="ES2" s="1062" t="s">
        <v>244</v>
      </c>
      <c r="ET2" s="1064" t="s">
        <v>380</v>
      </c>
      <c r="EU2" s="1065"/>
      <c r="EV2" s="1065"/>
      <c r="EW2" s="1057"/>
      <c r="EX2" s="1064" t="s">
        <v>381</v>
      </c>
      <c r="EY2" s="1065"/>
      <c r="EZ2" s="1065"/>
      <c r="FA2" s="1057"/>
      <c r="FB2" s="1062" t="s">
        <v>522</v>
      </c>
      <c r="FC2" s="1062" t="s">
        <v>382</v>
      </c>
      <c r="FD2" s="1062" t="s">
        <v>383</v>
      </c>
      <c r="FE2" s="1062" t="s">
        <v>384</v>
      </c>
      <c r="FF2" s="1062" t="s">
        <v>385</v>
      </c>
      <c r="FG2" s="1062" t="s">
        <v>386</v>
      </c>
      <c r="FH2" s="1051" t="s">
        <v>387</v>
      </c>
      <c r="FI2" s="1051"/>
      <c r="FJ2" s="1051"/>
      <c r="FK2" s="1051"/>
      <c r="FL2" s="1059" t="s">
        <v>475</v>
      </c>
      <c r="FM2" s="1060"/>
      <c r="FN2" s="1060"/>
      <c r="FO2" s="1060"/>
      <c r="FP2" s="1061"/>
      <c r="FQ2" s="1059" t="s">
        <v>476</v>
      </c>
      <c r="FR2" s="1060"/>
      <c r="FS2" s="1060"/>
      <c r="FT2" s="1060"/>
      <c r="FU2" s="1061"/>
      <c r="FV2" s="1059" t="s">
        <v>477</v>
      </c>
      <c r="FW2" s="1060"/>
      <c r="FX2" s="1060"/>
      <c r="FY2" s="1060"/>
      <c r="FZ2" s="1061"/>
      <c r="GA2" s="1059" t="s">
        <v>478</v>
      </c>
      <c r="GB2" s="1060"/>
      <c r="GC2" s="1060"/>
      <c r="GD2" s="1060"/>
      <c r="GE2" s="1061"/>
      <c r="GF2" s="1059" t="s">
        <v>479</v>
      </c>
      <c r="GG2" s="1060"/>
      <c r="GH2" s="1060"/>
      <c r="GI2" s="1060"/>
      <c r="GJ2" s="1061"/>
      <c r="GK2" s="1076" t="s">
        <v>485</v>
      </c>
      <c r="GL2" s="1051" t="s">
        <v>388</v>
      </c>
      <c r="GM2" s="1051"/>
      <c r="GN2" s="1052" t="s">
        <v>389</v>
      </c>
      <c r="GO2" s="1075"/>
      <c r="GP2" s="1054" t="s">
        <v>390</v>
      </c>
      <c r="GQ2" s="1055" t="s">
        <v>391</v>
      </c>
      <c r="GR2" s="1055" t="s">
        <v>392</v>
      </c>
      <c r="GS2" s="1056" t="s">
        <v>393</v>
      </c>
      <c r="GT2" s="1056" t="s">
        <v>488</v>
      </c>
      <c r="GU2" s="1094"/>
      <c r="GV2" s="1057" t="s">
        <v>3</v>
      </c>
      <c r="GW2" s="1051" t="s">
        <v>394</v>
      </c>
      <c r="GX2" s="1051" t="s">
        <v>395</v>
      </c>
      <c r="GY2" s="1051" t="s">
        <v>396</v>
      </c>
      <c r="GZ2" s="1052" t="s">
        <v>397</v>
      </c>
      <c r="HA2" s="1052" t="s">
        <v>398</v>
      </c>
      <c r="HB2" s="1052" t="s">
        <v>399</v>
      </c>
      <c r="HC2" s="1053" t="s">
        <v>400</v>
      </c>
      <c r="HD2" s="1067" t="s">
        <v>401</v>
      </c>
      <c r="HE2" s="1066" t="s">
        <v>402</v>
      </c>
      <c r="HF2" s="1066" t="s">
        <v>403</v>
      </c>
      <c r="HG2" s="1056" t="s">
        <v>404</v>
      </c>
      <c r="HH2" s="1068" t="s">
        <v>405</v>
      </c>
      <c r="HI2" s="1051"/>
      <c r="HJ2" s="1069" t="s">
        <v>406</v>
      </c>
      <c r="HK2" s="1069"/>
      <c r="HL2" s="1069"/>
      <c r="HM2" s="1069"/>
      <c r="HN2" s="1069"/>
      <c r="HO2" s="1069"/>
      <c r="HP2" s="1069" t="s">
        <v>407</v>
      </c>
      <c r="HQ2" s="1069" t="s">
        <v>408</v>
      </c>
      <c r="HR2" s="1069"/>
      <c r="HS2" s="1064" t="s">
        <v>409</v>
      </c>
      <c r="HT2" s="1057"/>
      <c r="HU2" s="1062" t="s">
        <v>410</v>
      </c>
      <c r="HV2" s="1051" t="s">
        <v>411</v>
      </c>
      <c r="HW2" s="1051" t="s">
        <v>412</v>
      </c>
      <c r="HX2" s="1064" t="s">
        <v>413</v>
      </c>
      <c r="HY2" s="572" t="s">
        <v>507</v>
      </c>
      <c r="HZ2" s="1054" t="s">
        <v>414</v>
      </c>
      <c r="IA2" s="1055"/>
      <c r="IB2" s="1055"/>
      <c r="IC2" s="1066" t="s">
        <v>415</v>
      </c>
      <c r="ID2" s="1066" t="s">
        <v>416</v>
      </c>
      <c r="IE2" s="1066"/>
      <c r="IF2" s="1066" t="s">
        <v>417</v>
      </c>
      <c r="IG2" s="1066" t="s">
        <v>418</v>
      </c>
      <c r="IH2" s="1056" t="s">
        <v>419</v>
      </c>
      <c r="II2" s="1068" t="s">
        <v>420</v>
      </c>
      <c r="IJ2" s="1051" t="s">
        <v>421</v>
      </c>
      <c r="IK2" s="1053" t="s">
        <v>422</v>
      </c>
      <c r="IL2" s="1067" t="s">
        <v>423</v>
      </c>
      <c r="IM2" s="1066" t="s">
        <v>424</v>
      </c>
      <c r="IN2" s="1066" t="s">
        <v>425</v>
      </c>
      <c r="IO2" s="1066" t="s">
        <v>426</v>
      </c>
      <c r="IP2" s="1066" t="s">
        <v>427</v>
      </c>
    </row>
    <row r="3" spans="1:250" ht="80.25" customHeight="1">
      <c r="A3" s="1058"/>
      <c r="B3" s="1071"/>
      <c r="C3" s="1071"/>
      <c r="D3" s="1058"/>
      <c r="E3" s="1058"/>
      <c r="F3" s="1058"/>
      <c r="G3" s="1058"/>
      <c r="H3" s="1058"/>
      <c r="I3" s="1058"/>
      <c r="J3" s="1058"/>
      <c r="K3" s="1058"/>
      <c r="L3" s="1058"/>
      <c r="M3" s="1058"/>
      <c r="N3" s="1086"/>
      <c r="O3" s="1086"/>
      <c r="P3" s="1058"/>
      <c r="Q3" s="1058"/>
      <c r="R3" s="1058"/>
      <c r="S3" s="471" t="s">
        <v>428</v>
      </c>
      <c r="T3" s="471" t="s">
        <v>429</v>
      </c>
      <c r="U3" s="471" t="s">
        <v>430</v>
      </c>
      <c r="V3" s="471" t="s">
        <v>431</v>
      </c>
      <c r="W3" s="471" t="s">
        <v>432</v>
      </c>
      <c r="X3" s="471" t="s">
        <v>433</v>
      </c>
      <c r="Y3" s="569" t="s">
        <v>432</v>
      </c>
      <c r="Z3" s="569" t="s">
        <v>433</v>
      </c>
      <c r="AA3" s="569" t="s">
        <v>521</v>
      </c>
      <c r="AB3" s="471" t="s">
        <v>434</v>
      </c>
      <c r="AC3" s="471" t="s">
        <v>435</v>
      </c>
      <c r="AD3" s="471" t="s">
        <v>487</v>
      </c>
      <c r="AE3" s="471" t="s">
        <v>429</v>
      </c>
      <c r="AF3" s="471" t="s">
        <v>431</v>
      </c>
      <c r="AG3" s="471" t="s">
        <v>436</v>
      </c>
      <c r="AH3" s="471" t="s">
        <v>487</v>
      </c>
      <c r="AI3" s="471" t="s">
        <v>437</v>
      </c>
      <c r="AJ3" s="471" t="s">
        <v>183</v>
      </c>
      <c r="AK3" s="471" t="s">
        <v>436</v>
      </c>
      <c r="AL3" s="471" t="s">
        <v>487</v>
      </c>
      <c r="AM3" s="471" t="s">
        <v>437</v>
      </c>
      <c r="AN3" s="471" t="s">
        <v>183</v>
      </c>
      <c r="AO3" s="471" t="s">
        <v>436</v>
      </c>
      <c r="AP3" s="471" t="s">
        <v>487</v>
      </c>
      <c r="AQ3" s="471" t="s">
        <v>437</v>
      </c>
      <c r="AR3" s="471" t="s">
        <v>183</v>
      </c>
      <c r="AS3" s="1087"/>
      <c r="AT3" s="1088"/>
      <c r="AU3" s="1079"/>
      <c r="AV3" s="1079"/>
      <c r="AW3" s="1079"/>
      <c r="AX3" s="1079"/>
      <c r="AY3" s="1074"/>
      <c r="AZ3" s="1079"/>
      <c r="BA3" s="1074"/>
      <c r="BB3" s="1079"/>
      <c r="BC3" s="1079"/>
      <c r="BD3" s="472" t="s">
        <v>438</v>
      </c>
      <c r="BE3" s="472" t="s">
        <v>189</v>
      </c>
      <c r="BF3" s="472" t="s">
        <v>187</v>
      </c>
      <c r="BG3" s="472" t="s">
        <v>438</v>
      </c>
      <c r="BH3" s="472" t="s">
        <v>189</v>
      </c>
      <c r="BI3" s="472" t="s">
        <v>187</v>
      </c>
      <c r="BJ3" s="472" t="s">
        <v>438</v>
      </c>
      <c r="BK3" s="472" t="s">
        <v>189</v>
      </c>
      <c r="BL3" s="472" t="s">
        <v>187</v>
      </c>
      <c r="BM3" s="472" t="s">
        <v>439</v>
      </c>
      <c r="BN3" s="472" t="s">
        <v>440</v>
      </c>
      <c r="BO3" s="472" t="s">
        <v>13</v>
      </c>
      <c r="BP3" s="472" t="s">
        <v>22</v>
      </c>
      <c r="BQ3" s="472" t="s">
        <v>56</v>
      </c>
      <c r="BR3" s="472" t="s">
        <v>441</v>
      </c>
      <c r="BS3" s="472" t="s">
        <v>57</v>
      </c>
      <c r="BT3" s="1079"/>
      <c r="BU3" s="1079"/>
      <c r="BV3" s="1079"/>
      <c r="BW3" s="472" t="s">
        <v>198</v>
      </c>
      <c r="BX3" s="472" t="s">
        <v>442</v>
      </c>
      <c r="BY3" s="1074"/>
      <c r="BZ3" s="472" t="s">
        <v>443</v>
      </c>
      <c r="CA3" s="472" t="s">
        <v>444</v>
      </c>
      <c r="CB3" s="472" t="s">
        <v>37</v>
      </c>
      <c r="CC3" s="472" t="s">
        <v>445</v>
      </c>
      <c r="CD3" s="472" t="s">
        <v>446</v>
      </c>
      <c r="CE3" s="472" t="s">
        <v>37</v>
      </c>
      <c r="CF3" s="557" t="s">
        <v>447</v>
      </c>
      <c r="CG3" s="557" t="s">
        <v>497</v>
      </c>
      <c r="CH3" s="557" t="s">
        <v>448</v>
      </c>
      <c r="CI3" s="557" t="s">
        <v>497</v>
      </c>
      <c r="CJ3" s="557" t="s">
        <v>449</v>
      </c>
      <c r="CK3" s="557" t="s">
        <v>497</v>
      </c>
      <c r="CL3" s="557" t="s">
        <v>450</v>
      </c>
      <c r="CM3" s="557" t="s">
        <v>451</v>
      </c>
      <c r="CN3" s="557" t="s">
        <v>452</v>
      </c>
      <c r="CO3" s="557" t="s">
        <v>453</v>
      </c>
      <c r="CP3" s="557" t="s">
        <v>498</v>
      </c>
      <c r="CQ3" s="1078"/>
      <c r="CR3" s="1079"/>
      <c r="CS3" s="472" t="s">
        <v>211</v>
      </c>
      <c r="CT3" s="472" t="s">
        <v>454</v>
      </c>
      <c r="CU3" s="472" t="s">
        <v>455</v>
      </c>
      <c r="CV3" s="473" t="s">
        <v>456</v>
      </c>
      <c r="CW3" s="1072"/>
      <c r="CX3" s="1058"/>
      <c r="CY3" s="1058"/>
      <c r="CZ3" s="1058"/>
      <c r="DA3" s="1058"/>
      <c r="DB3" s="1071"/>
      <c r="DC3" s="1058"/>
      <c r="DD3" s="1058"/>
      <c r="DE3" s="1058"/>
      <c r="DF3" s="471" t="s">
        <v>438</v>
      </c>
      <c r="DG3" s="471" t="s">
        <v>189</v>
      </c>
      <c r="DH3" s="471" t="s">
        <v>187</v>
      </c>
      <c r="DI3" s="471" t="s">
        <v>438</v>
      </c>
      <c r="DJ3" s="471" t="s">
        <v>189</v>
      </c>
      <c r="DK3" s="471" t="s">
        <v>187</v>
      </c>
      <c r="DL3" s="471" t="s">
        <v>438</v>
      </c>
      <c r="DM3" s="471" t="s">
        <v>189</v>
      </c>
      <c r="DN3" s="471" t="s">
        <v>187</v>
      </c>
      <c r="DO3" s="471" t="s">
        <v>439</v>
      </c>
      <c r="DP3" s="471" t="s">
        <v>440</v>
      </c>
      <c r="DQ3" s="471" t="s">
        <v>13</v>
      </c>
      <c r="DR3" s="471" t="s">
        <v>22</v>
      </c>
      <c r="DS3" s="471" t="s">
        <v>56</v>
      </c>
      <c r="DT3" s="471" t="s">
        <v>441</v>
      </c>
      <c r="DU3" s="471" t="s">
        <v>57</v>
      </c>
      <c r="DV3" s="1058"/>
      <c r="DW3" s="1058"/>
      <c r="DX3" s="1058"/>
      <c r="DY3" s="471" t="s">
        <v>198</v>
      </c>
      <c r="DZ3" s="471" t="s">
        <v>442</v>
      </c>
      <c r="EA3" s="1071"/>
      <c r="EB3" s="471" t="s">
        <v>443</v>
      </c>
      <c r="EC3" s="471" t="s">
        <v>444</v>
      </c>
      <c r="ED3" s="471" t="s">
        <v>37</v>
      </c>
      <c r="EE3" s="471" t="s">
        <v>445</v>
      </c>
      <c r="EF3" s="471" t="s">
        <v>446</v>
      </c>
      <c r="EG3" s="471" t="s">
        <v>37</v>
      </c>
      <c r="EH3" s="471" t="s">
        <v>447</v>
      </c>
      <c r="EI3" s="471" t="s">
        <v>448</v>
      </c>
      <c r="EJ3" s="471" t="s">
        <v>449</v>
      </c>
      <c r="EK3" s="471" t="s">
        <v>450</v>
      </c>
      <c r="EL3" s="471" t="s">
        <v>451</v>
      </c>
      <c r="EM3" s="471" t="s">
        <v>452</v>
      </c>
      <c r="EN3" s="471" t="s">
        <v>453</v>
      </c>
      <c r="EO3" s="1058"/>
      <c r="EP3" s="1058"/>
      <c r="EQ3" s="1082"/>
      <c r="ER3" s="1063"/>
      <c r="ES3" s="1063"/>
      <c r="ET3" s="475" t="s">
        <v>523</v>
      </c>
      <c r="EU3" s="475" t="s">
        <v>524</v>
      </c>
      <c r="EV3" s="475" t="s">
        <v>525</v>
      </c>
      <c r="EW3" s="475" t="s">
        <v>526</v>
      </c>
      <c r="EX3" s="475" t="s">
        <v>457</v>
      </c>
      <c r="EY3" s="475" t="s">
        <v>458</v>
      </c>
      <c r="EZ3" s="475" t="s">
        <v>459</v>
      </c>
      <c r="FA3" s="475" t="s">
        <v>460</v>
      </c>
      <c r="FB3" s="1063"/>
      <c r="FC3" s="1063"/>
      <c r="FD3" s="1063"/>
      <c r="FE3" s="1063"/>
      <c r="FF3" s="1063"/>
      <c r="FG3" s="1063"/>
      <c r="FH3" s="475" t="s">
        <v>461</v>
      </c>
      <c r="FI3" s="475" t="s">
        <v>462</v>
      </c>
      <c r="FJ3" s="475" t="s">
        <v>207</v>
      </c>
      <c r="FK3" s="475" t="s">
        <v>205</v>
      </c>
      <c r="FL3" s="557" t="s">
        <v>480</v>
      </c>
      <c r="FM3" s="557" t="s">
        <v>481</v>
      </c>
      <c r="FN3" s="557" t="s">
        <v>482</v>
      </c>
      <c r="FO3" s="557" t="s">
        <v>483</v>
      </c>
      <c r="FP3" s="557" t="s">
        <v>484</v>
      </c>
      <c r="FQ3" s="557" t="s">
        <v>480</v>
      </c>
      <c r="FR3" s="557" t="s">
        <v>481</v>
      </c>
      <c r="FS3" s="557" t="s">
        <v>482</v>
      </c>
      <c r="FT3" s="557" t="s">
        <v>483</v>
      </c>
      <c r="FU3" s="557" t="s">
        <v>484</v>
      </c>
      <c r="FV3" s="557" t="s">
        <v>480</v>
      </c>
      <c r="FW3" s="557" t="s">
        <v>481</v>
      </c>
      <c r="FX3" s="557" t="s">
        <v>482</v>
      </c>
      <c r="FY3" s="557" t="s">
        <v>483</v>
      </c>
      <c r="FZ3" s="557" t="s">
        <v>484</v>
      </c>
      <c r="GA3" s="557" t="s">
        <v>480</v>
      </c>
      <c r="GB3" s="557" t="s">
        <v>481</v>
      </c>
      <c r="GC3" s="557" t="s">
        <v>482</v>
      </c>
      <c r="GD3" s="557" t="s">
        <v>483</v>
      </c>
      <c r="GE3" s="557" t="s">
        <v>484</v>
      </c>
      <c r="GF3" s="557" t="s">
        <v>480</v>
      </c>
      <c r="GG3" s="557" t="s">
        <v>481</v>
      </c>
      <c r="GH3" s="557" t="s">
        <v>482</v>
      </c>
      <c r="GI3" s="557" t="s">
        <v>483</v>
      </c>
      <c r="GJ3" s="557" t="s">
        <v>484</v>
      </c>
      <c r="GK3" s="1077"/>
      <c r="GL3" s="475" t="s">
        <v>463</v>
      </c>
      <c r="GM3" s="475" t="s">
        <v>464</v>
      </c>
      <c r="GN3" s="470" t="s">
        <v>527</v>
      </c>
      <c r="GO3" s="499" t="s">
        <v>528</v>
      </c>
      <c r="GP3" s="1054"/>
      <c r="GQ3" s="1055"/>
      <c r="GR3" s="1055"/>
      <c r="GS3" s="1056"/>
      <c r="GT3" s="505" t="s">
        <v>490</v>
      </c>
      <c r="GU3" s="506" t="s">
        <v>489</v>
      </c>
      <c r="GV3" s="1057"/>
      <c r="GW3" s="1051"/>
      <c r="GX3" s="1051"/>
      <c r="GY3" s="1051"/>
      <c r="GZ3" s="1052"/>
      <c r="HA3" s="1052"/>
      <c r="HB3" s="1052"/>
      <c r="HC3" s="1053"/>
      <c r="HD3" s="1067"/>
      <c r="HE3" s="1066"/>
      <c r="HF3" s="1066"/>
      <c r="HG3" s="1056"/>
      <c r="HH3" s="500" t="s">
        <v>465</v>
      </c>
      <c r="HI3" s="470" t="s">
        <v>466</v>
      </c>
      <c r="HJ3" s="557" t="s">
        <v>467</v>
      </c>
      <c r="HK3" s="557" t="s">
        <v>468</v>
      </c>
      <c r="HL3" s="557" t="s">
        <v>469</v>
      </c>
      <c r="HM3" s="557" t="s">
        <v>470</v>
      </c>
      <c r="HN3" s="557" t="s">
        <v>499</v>
      </c>
      <c r="HO3" s="557" t="s">
        <v>471</v>
      </c>
      <c r="HP3" s="1069"/>
      <c r="HQ3" s="557" t="s">
        <v>493</v>
      </c>
      <c r="HR3" s="557" t="s">
        <v>500</v>
      </c>
      <c r="HS3" s="475" t="s">
        <v>463</v>
      </c>
      <c r="HT3" s="475" t="s">
        <v>472</v>
      </c>
      <c r="HU3" s="1063"/>
      <c r="HV3" s="1051"/>
      <c r="HW3" s="1051"/>
      <c r="HX3" s="1064"/>
      <c r="HY3" s="572" t="s">
        <v>508</v>
      </c>
      <c r="HZ3" s="501" t="s">
        <v>225</v>
      </c>
      <c r="IA3" s="474" t="s">
        <v>226</v>
      </c>
      <c r="IB3" s="474" t="s">
        <v>227</v>
      </c>
      <c r="IC3" s="1066"/>
      <c r="ID3" s="474" t="s">
        <v>228</v>
      </c>
      <c r="IE3" s="474" t="s">
        <v>263</v>
      </c>
      <c r="IF3" s="1066"/>
      <c r="IG3" s="1066"/>
      <c r="IH3" s="1056"/>
      <c r="II3" s="1068"/>
      <c r="IJ3" s="1051"/>
      <c r="IK3" s="1053"/>
      <c r="IL3" s="1067"/>
      <c r="IM3" s="1066"/>
      <c r="IN3" s="1066"/>
      <c r="IO3" s="1066"/>
      <c r="IP3" s="1066"/>
    </row>
    <row r="4" spans="1:250" s="498" customFormat="1" ht="45" customHeight="1">
      <c r="A4" s="476">
        <f>'1-1.契約者の概要等'!D3</f>
        <v>0</v>
      </c>
      <c r="B4" s="476">
        <f>'1-1.契約者の概要等'!D4</f>
        <v>0</v>
      </c>
      <c r="C4" s="476">
        <f>'1-1.契約者の概要等'!D5</f>
        <v>0</v>
      </c>
      <c r="D4" s="476">
        <f>'1-1.契約者の概要等'!D9</f>
        <v>0</v>
      </c>
      <c r="E4" s="476">
        <f>'1-1.契約者の概要等'!D10</f>
        <v>0</v>
      </c>
      <c r="F4" s="476">
        <f>'1-1.契約者の概要等'!D11</f>
        <v>0</v>
      </c>
      <c r="G4" s="476">
        <f>'1-1.契約者の概要等'!D12</f>
        <v>0</v>
      </c>
      <c r="H4" s="476">
        <f>'1-1.契約者の概要等'!D13</f>
        <v>0</v>
      </c>
      <c r="I4" s="476">
        <f>'1-1.契約者の概要等'!D14</f>
        <v>0</v>
      </c>
      <c r="J4" s="477">
        <f>'1-1.契約者の概要等'!D15</f>
        <v>0</v>
      </c>
      <c r="K4" s="476">
        <f>'1-1.契約者の概要等'!D16</f>
        <v>0</v>
      </c>
      <c r="L4" s="478">
        <f>'1-1.契約者の概要等'!D18</f>
        <v>0</v>
      </c>
      <c r="M4" s="478">
        <f>'1-1.契約者の概要等'!D19</f>
        <v>0</v>
      </c>
      <c r="N4" s="479">
        <f>'1-1.契約者の概要等'!D20</f>
        <v>0</v>
      </c>
      <c r="O4" s="479">
        <f>'1-1.契約者の概要等'!D21</f>
        <v>0</v>
      </c>
      <c r="P4" s="478">
        <f>'1-1.契約者の概要等'!D22</f>
        <v>0</v>
      </c>
      <c r="Q4" s="480">
        <f>'1-1.契約者の概要等'!D23</f>
        <v>0</v>
      </c>
      <c r="R4" s="480">
        <f>'1-1.契約者の概要等'!D24</f>
        <v>0</v>
      </c>
      <c r="S4" s="476">
        <f>'1-1.契約者の概要等'!D26</f>
        <v>0</v>
      </c>
      <c r="T4" s="476">
        <f>'1-1.契約者の概要等'!D27</f>
        <v>0</v>
      </c>
      <c r="U4" s="476">
        <f>'1-1.契約者の概要等'!D28</f>
        <v>0</v>
      </c>
      <c r="V4" s="476">
        <f>'1-1.契約者の概要等'!D29</f>
        <v>0</v>
      </c>
      <c r="W4" s="477">
        <f>'1-1.契約者の概要等'!D32</f>
        <v>0</v>
      </c>
      <c r="X4" s="476">
        <f>'1-1.契約者の概要等'!D33</f>
        <v>0</v>
      </c>
      <c r="Y4" s="476">
        <f>'1-1.契約者の概要等'!D35</f>
        <v>0</v>
      </c>
      <c r="Z4" s="476">
        <f>'1-1.契約者の概要等'!D36</f>
        <v>0</v>
      </c>
      <c r="AA4" s="476">
        <f>'1-1.契約者の概要等'!D37</f>
        <v>0</v>
      </c>
      <c r="AB4" s="476">
        <f>'1-1.契約者の概要等'!D39</f>
        <v>0</v>
      </c>
      <c r="AC4" s="476">
        <f>'1-1.契約者の概要等'!D40</f>
        <v>0</v>
      </c>
      <c r="AD4" s="476">
        <f>'1-1.契約者の概要等'!D41</f>
        <v>0</v>
      </c>
      <c r="AE4" s="476">
        <f>'1-1.契約者の概要等'!D42</f>
        <v>0</v>
      </c>
      <c r="AF4" s="476">
        <f>'1-1.契約者の概要等'!D43</f>
        <v>0</v>
      </c>
      <c r="AG4" s="476">
        <f>'1-1.契約者の概要等'!D44</f>
        <v>0</v>
      </c>
      <c r="AH4" s="476">
        <f>'1-1.契約者の概要等'!D45</f>
        <v>0</v>
      </c>
      <c r="AI4" s="476">
        <f>'1-1.契約者の概要等'!D46</f>
        <v>0</v>
      </c>
      <c r="AJ4" s="476">
        <f>'1-1.契約者の概要等'!D47</f>
        <v>0</v>
      </c>
      <c r="AK4" s="476">
        <f>'1-1.契約者の概要等'!D48</f>
        <v>0</v>
      </c>
      <c r="AL4" s="476">
        <f>'1-1.契約者の概要等'!D49</f>
        <v>0</v>
      </c>
      <c r="AM4" s="476">
        <f>'1-1.契約者の概要等'!D50</f>
        <v>0</v>
      </c>
      <c r="AN4" s="476">
        <f>'1-1.契約者の概要等'!D51</f>
        <v>0</v>
      </c>
      <c r="AO4" s="476">
        <f>'1-1.契約者の概要等'!D52</f>
        <v>0</v>
      </c>
      <c r="AP4" s="476">
        <f>'1-1.契約者の概要等'!D53</f>
        <v>0</v>
      </c>
      <c r="AQ4" s="476">
        <f>'1-1.契約者の概要等'!D54</f>
        <v>0</v>
      </c>
      <c r="AR4" s="476">
        <f>'1-1.契約者の概要等'!D55</f>
        <v>0</v>
      </c>
      <c r="AS4" s="481">
        <f>'1-1.契約者の概要等'!D56</f>
        <v>0</v>
      </c>
      <c r="AT4" s="482">
        <f>'1-2　実施施設の概要等'!D4</f>
        <v>0</v>
      </c>
      <c r="AU4" s="483">
        <f>'1-2　実施施設の概要等'!D5</f>
        <v>0</v>
      </c>
      <c r="AV4" s="483">
        <f>'1-2　実施施設の概要等'!D6</f>
        <v>0</v>
      </c>
      <c r="AW4" s="483">
        <f>'1-2　実施施設の概要等'!D7</f>
        <v>0</v>
      </c>
      <c r="AX4" s="483">
        <f>'1-2　実施施設の概要等'!D8</f>
        <v>0</v>
      </c>
      <c r="AY4" s="483">
        <f>'1-2　実施施設の概要等'!D9</f>
        <v>0</v>
      </c>
      <c r="AZ4" s="483">
        <f>'1-2　実施施設の概要等'!D10</f>
        <v>0</v>
      </c>
      <c r="BA4" s="483">
        <f>'1-2　実施施設の概要等'!D9</f>
        <v>0</v>
      </c>
      <c r="BB4" s="483">
        <f>'1-2　実施施設の概要等'!D11</f>
        <v>0</v>
      </c>
      <c r="BC4" s="484">
        <f>'1-2　実施施設の概要等'!D13</f>
        <v>0</v>
      </c>
      <c r="BD4" s="484">
        <f>'1-2　実施施設の概要等'!D14</f>
        <v>0</v>
      </c>
      <c r="BE4" s="484">
        <f>'1-2　実施施設の概要等'!D15</f>
        <v>0</v>
      </c>
      <c r="BF4" s="484">
        <f>'1-2　実施施設の概要等'!D16</f>
        <v>0</v>
      </c>
      <c r="BG4" s="484">
        <f>'1-2　実施施設の概要等'!D17</f>
        <v>0</v>
      </c>
      <c r="BH4" s="484">
        <f>'1-2　実施施設の概要等'!D18</f>
        <v>0</v>
      </c>
      <c r="BI4" s="484">
        <f>'1-2　実施施設の概要等'!D19</f>
        <v>0</v>
      </c>
      <c r="BJ4" s="484">
        <f>'1-2　実施施設の概要等'!D20</f>
        <v>0</v>
      </c>
      <c r="BK4" s="484">
        <f>'1-2　実施施設の概要等'!D21</f>
        <v>0</v>
      </c>
      <c r="BL4" s="484">
        <f>'1-2　実施施設の概要等'!D22</f>
        <v>0</v>
      </c>
      <c r="BM4" s="484">
        <f>'1-2　実施施設の概要等'!D23</f>
        <v>0</v>
      </c>
      <c r="BN4" s="484">
        <f>'1-2　実施施設の概要等'!D24</f>
        <v>0</v>
      </c>
      <c r="BO4" s="484">
        <f>'1-2　実施施設の概要等'!D25</f>
        <v>0</v>
      </c>
      <c r="BP4" s="484">
        <f>'1-2　実施施設の概要等'!D26</f>
        <v>0</v>
      </c>
      <c r="BQ4" s="484">
        <f>'1-2　実施施設の概要等'!D27</f>
        <v>0</v>
      </c>
      <c r="BR4" s="484">
        <f>'1-2　実施施設の概要等'!D28</f>
        <v>0</v>
      </c>
      <c r="BS4" s="484">
        <f>'1-2　実施施設の概要等'!D29</f>
        <v>0</v>
      </c>
      <c r="BT4" s="485">
        <f>'1-2　実施施設の概要等'!D30</f>
        <v>0</v>
      </c>
      <c r="BU4" s="478">
        <f>'1-2　実施施設の概要等'!D31</f>
        <v>0</v>
      </c>
      <c r="BV4" s="485">
        <f>'1-2　実施施設の概要等'!D32</f>
        <v>0</v>
      </c>
      <c r="BW4" s="485">
        <f>'1-2　実施施設の概要等'!D33</f>
        <v>0</v>
      </c>
      <c r="BX4" s="485">
        <f>'1-2　実施施設の概要等'!D34</f>
        <v>0</v>
      </c>
      <c r="BY4" s="485">
        <f>'1-2　実施施設の概要等'!D35</f>
        <v>0</v>
      </c>
      <c r="BZ4" s="485">
        <f>'1-2　実施施設の概要等'!E36</f>
        <v>0</v>
      </c>
      <c r="CA4" s="485">
        <f>'1-2　実施施設の概要等'!G36</f>
        <v>0</v>
      </c>
      <c r="CB4" s="485">
        <f>'1-2　実施施設の概要等'!I36</f>
        <v>0</v>
      </c>
      <c r="CC4" s="485">
        <f>'1-2　実施施設の概要等'!E37</f>
        <v>0</v>
      </c>
      <c r="CD4" s="485">
        <f>'1-2　実施施設の概要等'!G37</f>
        <v>0</v>
      </c>
      <c r="CE4" s="485">
        <f>'1-2　実施施設の概要等'!I37</f>
        <v>0</v>
      </c>
      <c r="CF4" s="560">
        <f>'1-2　実施施設の概要等'!E38</f>
        <v>0</v>
      </c>
      <c r="CG4" s="560">
        <f>'1-2　実施施設の概要等'!E39</f>
        <v>0</v>
      </c>
      <c r="CH4" s="560">
        <f>'1-2　実施施設の概要等'!G38</f>
        <v>0</v>
      </c>
      <c r="CI4" s="560">
        <f>'1-2　実施施設の概要等'!G39</f>
        <v>0</v>
      </c>
      <c r="CJ4" s="560">
        <f>'1-2　実施施設の概要等'!I38</f>
        <v>0</v>
      </c>
      <c r="CK4" s="560">
        <f>'1-2　実施施設の概要等'!I39</f>
        <v>0</v>
      </c>
      <c r="CL4" s="560">
        <f>'1-2　実施施設の概要等'!D40</f>
        <v>0</v>
      </c>
      <c r="CM4" s="560">
        <f>'1-2　実施施設の概要等'!D41</f>
        <v>0</v>
      </c>
      <c r="CN4" s="560">
        <f>'1-2　実施施設の概要等'!D42</f>
        <v>0</v>
      </c>
      <c r="CO4" s="560">
        <f>'1-2　実施施設の概要等'!D43</f>
        <v>0</v>
      </c>
      <c r="CP4" s="560">
        <f>'1-2　実施施設の概要等'!C44</f>
        <v>0</v>
      </c>
      <c r="CQ4" s="561">
        <f>'1-2　実施施設の概要等'!D45</f>
        <v>0</v>
      </c>
      <c r="CR4" s="484">
        <f>'1-2　実施施設の概要等'!D47</f>
        <v>0</v>
      </c>
      <c r="CS4" s="478">
        <f>'1-2　実施施設の概要等'!D49</f>
        <v>0</v>
      </c>
      <c r="CT4" s="478">
        <f>'1-2　実施施設の概要等'!D50</f>
        <v>0</v>
      </c>
      <c r="CU4" s="478">
        <f>'1-2　実施施設の概要等'!D51</f>
        <v>0</v>
      </c>
      <c r="CV4" s="486">
        <f>'1-2　実施施設の概要等'!D52</f>
        <v>0</v>
      </c>
      <c r="CW4" s="482">
        <f>'1-3　実施施設の概要等（異なる建物）'!D5</f>
        <v>0</v>
      </c>
      <c r="CX4" s="483">
        <f>'1-3　実施施設の概要等（異なる建物）'!D6</f>
        <v>0</v>
      </c>
      <c r="CY4" s="483">
        <f>'1-3　実施施設の概要等（異なる建物）'!D7</f>
        <v>0</v>
      </c>
      <c r="CZ4" s="483">
        <f>'1-3　実施施設の概要等（異なる建物）'!D8</f>
        <v>0</v>
      </c>
      <c r="DA4" s="483">
        <f>'1-3　実施施設の概要等（異なる建物）'!D9</f>
        <v>0</v>
      </c>
      <c r="DB4" s="483">
        <f>'1-3　実施施設の概要等（異なる建物）'!D10</f>
        <v>0</v>
      </c>
      <c r="DC4" s="483">
        <f>'1-3　実施施設の概要等（異なる建物）'!D11</f>
        <v>0</v>
      </c>
      <c r="DD4" s="483">
        <f>'1-3　実施施設の概要等（異なる建物）'!D12</f>
        <v>0</v>
      </c>
      <c r="DE4" s="484">
        <f>'1-3　実施施設の概要等（異なる建物）'!D14</f>
        <v>0</v>
      </c>
      <c r="DF4" s="484">
        <f>'1-3　実施施設の概要等（異なる建物）'!D15</f>
        <v>0</v>
      </c>
      <c r="DG4" s="484">
        <f>'1-3　実施施設の概要等（異なる建物）'!D16</f>
        <v>0</v>
      </c>
      <c r="DH4" s="484">
        <f>'1-3　実施施設の概要等（異なる建物）'!D17</f>
        <v>0</v>
      </c>
      <c r="DI4" s="484">
        <f>'1-3　実施施設の概要等（異なる建物）'!D18</f>
        <v>0</v>
      </c>
      <c r="DJ4" s="484">
        <f>'1-3　実施施設の概要等（異なる建物）'!D19</f>
        <v>0</v>
      </c>
      <c r="DK4" s="484">
        <f>'1-3　実施施設の概要等（異なる建物）'!D20</f>
        <v>0</v>
      </c>
      <c r="DL4" s="484">
        <f>'1-3　実施施設の概要等（異なる建物）'!D21</f>
        <v>0</v>
      </c>
      <c r="DM4" s="484">
        <f>'1-3　実施施設の概要等（異なる建物）'!D22</f>
        <v>0</v>
      </c>
      <c r="DN4" s="484">
        <f>'1-3　実施施設の概要等（異なる建物）'!D23</f>
        <v>0</v>
      </c>
      <c r="DO4" s="484">
        <f>'1-3　実施施設の概要等（異なる建物）'!D24</f>
        <v>0</v>
      </c>
      <c r="DP4" s="484">
        <f>'1-3　実施施設の概要等（異なる建物）'!D25</f>
        <v>0</v>
      </c>
      <c r="DQ4" s="484">
        <f>'1-3　実施施設の概要等（異なる建物）'!D26</f>
        <v>0</v>
      </c>
      <c r="DR4" s="484">
        <f>'1-3　実施施設の概要等（異なる建物）'!D27</f>
        <v>0</v>
      </c>
      <c r="DS4" s="484">
        <f>'1-3　実施施設の概要等（異なる建物）'!D28</f>
        <v>0</v>
      </c>
      <c r="DT4" s="484">
        <f>'1-3　実施施設の概要等（異なる建物）'!D29</f>
        <v>0</v>
      </c>
      <c r="DU4" s="484">
        <f>'1-3　実施施設の概要等（異なる建物）'!D30</f>
        <v>0</v>
      </c>
      <c r="DV4" s="485">
        <f>'1-3　実施施設の概要等（異なる建物）'!D31</f>
        <v>0</v>
      </c>
      <c r="DW4" s="478">
        <f>'1-3　実施施設の概要等（異なる建物）'!D32</f>
        <v>0</v>
      </c>
      <c r="DX4" s="485">
        <f>'1-3　実施施設の概要等（異なる建物）'!D33</f>
        <v>0</v>
      </c>
      <c r="DY4" s="485">
        <f>'1-3　実施施設の概要等（異なる建物）'!D34</f>
        <v>0</v>
      </c>
      <c r="DZ4" s="485">
        <f>'1-3　実施施設の概要等（異なる建物）'!D35</f>
        <v>0</v>
      </c>
      <c r="EA4" s="485">
        <f>'1-3　実施施設の概要等（異なる建物）'!D36</f>
        <v>0</v>
      </c>
      <c r="EB4" s="485">
        <f>'1-3　実施施設の概要等（異なる建物）'!E37</f>
        <v>0</v>
      </c>
      <c r="EC4" s="485">
        <f>'1-3　実施施設の概要等（異なる建物）'!G37</f>
        <v>0</v>
      </c>
      <c r="ED4" s="485">
        <f>'1-3　実施施設の概要等（異なる建物）'!I37</f>
        <v>0</v>
      </c>
      <c r="EE4" s="485">
        <f>'1-3　実施施設の概要等（異なる建物）'!E38</f>
        <v>0</v>
      </c>
      <c r="EF4" s="485">
        <f>'1-3　実施施設の概要等（異なる建物）'!G38</f>
        <v>0</v>
      </c>
      <c r="EG4" s="485">
        <f>'1-3　実施施設の概要等（異なる建物）'!I38</f>
        <v>0</v>
      </c>
      <c r="EH4" s="485">
        <f>'1-3　実施施設の概要等（異なる建物）'!E39</f>
        <v>0</v>
      </c>
      <c r="EI4" s="485">
        <f>'1-3　実施施設の概要等（異なる建物）'!G39</f>
        <v>0</v>
      </c>
      <c r="EJ4" s="485">
        <f>'1-3　実施施設の概要等（異なる建物）'!I39</f>
        <v>0</v>
      </c>
      <c r="EK4" s="485">
        <f>'1-3　実施施設の概要等（異なる建物）'!D40</f>
        <v>0</v>
      </c>
      <c r="EL4" s="485">
        <f>'1-3　実施施設の概要等（異なる建物）'!D41</f>
        <v>0</v>
      </c>
      <c r="EM4" s="485">
        <f>'1-3　実施施設の概要等（異なる建物）'!D42</f>
        <v>0</v>
      </c>
      <c r="EN4" s="485">
        <f>'1-3　実施施設の概要等（異なる建物）'!D43</f>
        <v>0</v>
      </c>
      <c r="EO4" s="484">
        <f>'1-3　実施施設の概要等（異なる建物）'!D44</f>
        <v>0</v>
      </c>
      <c r="EP4" s="484">
        <f>'1-3　実施施設の概要等（異なる建物）'!D46</f>
        <v>0</v>
      </c>
      <c r="EQ4" s="487">
        <f>'2.訓練の概要'!D4</f>
        <v>0</v>
      </c>
      <c r="ER4" s="488">
        <f>'2.訓練の概要'!D5</f>
        <v>0</v>
      </c>
      <c r="ES4" s="488">
        <f>'2.訓練の概要'!D6</f>
        <v>0</v>
      </c>
      <c r="ET4" s="488">
        <f>'2.訓練の概要'!D7</f>
        <v>0</v>
      </c>
      <c r="EU4" s="489" t="str">
        <f>'2.訓練の概要'!D8</f>
        <v>「5.訓練カリキュラムシート」に入力してください</v>
      </c>
      <c r="EV4" s="490" t="str">
        <f>'2.訓練の概要'!D9</f>
        <v>「5.訓練カリキュラムシート」に入力してください</v>
      </c>
      <c r="EW4" s="489" t="str">
        <f>'2.訓練の概要'!D10</f>
        <v>「7.就職支援概要・カリキュラムシート」に入力してください</v>
      </c>
      <c r="EX4" s="491">
        <f>'2.訓練の概要'!D11</f>
        <v>0</v>
      </c>
      <c r="EY4" s="491" t="str">
        <f>'2.訓練の概要'!D12</f>
        <v>「5.訓練カリキュラムシート」に入力してください</v>
      </c>
      <c r="EZ4" s="492" t="str">
        <f>'2.訓練の概要'!D13</f>
        <v>「5.訓練カリキュラムシート」に入力してください</v>
      </c>
      <c r="FA4" s="490" t="str">
        <f>'2.訓練の概要'!D14</f>
        <v>「7.就職支援概要・カリキュラムシート」に入力してください</v>
      </c>
      <c r="FB4" s="570">
        <f>'2.訓練の概要'!D15</f>
        <v>0</v>
      </c>
      <c r="FC4" s="490">
        <f>'2.訓練の概要'!D16</f>
        <v>0</v>
      </c>
      <c r="FD4" s="490">
        <f>'2.訓練の概要'!D17</f>
        <v>0</v>
      </c>
      <c r="FE4" s="490">
        <f>'2.訓練の概要'!D18</f>
        <v>0</v>
      </c>
      <c r="FF4" s="492">
        <f>'2.訓練の概要'!D19</f>
        <v>0</v>
      </c>
      <c r="FG4" s="492">
        <f>'2.訓練の概要'!D20</f>
        <v>0</v>
      </c>
      <c r="FH4" s="492" t="str">
        <f>'2.訓練の概要'!D21</f>
        <v>「3.講師名簿」シートに入力してください</v>
      </c>
      <c r="FI4" s="492" t="str">
        <f>'2.訓練の概要'!D22</f>
        <v>「3.講師名簿」シートに入力してください</v>
      </c>
      <c r="FJ4" s="492" t="str">
        <f>'2.訓練の概要'!D23</f>
        <v>「3.講師名簿」シートに入力してください</v>
      </c>
      <c r="FK4" s="492" t="str">
        <f>'2.訓練の概要'!D24</f>
        <v>「3.講師名簿」シートに入力してください</v>
      </c>
      <c r="FL4" s="571">
        <f>'2.訓練の概要'!D25</f>
        <v>0</v>
      </c>
      <c r="FM4" s="571">
        <f>'2.訓練の概要'!D26</f>
        <v>0</v>
      </c>
      <c r="FN4" s="571">
        <f>'2.訓練の概要'!D27</f>
        <v>0</v>
      </c>
      <c r="FO4" s="571">
        <f>'2.訓練の概要'!D28</f>
        <v>0</v>
      </c>
      <c r="FP4" s="571">
        <f>'2.訓練の概要'!D29</f>
        <v>0</v>
      </c>
      <c r="FQ4" s="571">
        <f>'2.訓練の概要'!D30</f>
        <v>0</v>
      </c>
      <c r="FR4" s="571">
        <f>'2.訓練の概要'!D31</f>
        <v>0</v>
      </c>
      <c r="FS4" s="571">
        <f>'2.訓練の概要'!D32</f>
        <v>0</v>
      </c>
      <c r="FT4" s="571">
        <f>'2.訓練の概要'!D33</f>
        <v>0</v>
      </c>
      <c r="FU4" s="571">
        <f>'2.訓練の概要'!D34</f>
        <v>0</v>
      </c>
      <c r="FV4" s="571">
        <f>'2.訓練の概要'!D35</f>
        <v>0</v>
      </c>
      <c r="FW4" s="571">
        <f>'2.訓練の概要'!D36</f>
        <v>0</v>
      </c>
      <c r="FX4" s="571">
        <f>'2.訓練の概要'!D37</f>
        <v>0</v>
      </c>
      <c r="FY4" s="571">
        <f>'2.訓練の概要'!D38</f>
        <v>0</v>
      </c>
      <c r="FZ4" s="571">
        <f>'2.訓練の概要'!D39</f>
        <v>0</v>
      </c>
      <c r="GA4" s="571">
        <f>'2.訓練の概要'!D40</f>
        <v>0</v>
      </c>
      <c r="GB4" s="571">
        <f>'2.訓練の概要'!D41</f>
        <v>0</v>
      </c>
      <c r="GC4" s="571">
        <f>'2.訓練の概要'!D42</f>
        <v>0</v>
      </c>
      <c r="GD4" s="571">
        <f>'2.訓練の概要'!D43</f>
        <v>0</v>
      </c>
      <c r="GE4" s="571">
        <f>'2.訓練の概要'!D44</f>
        <v>0</v>
      </c>
      <c r="GF4" s="571">
        <f>'2.訓練の概要'!D45</f>
        <v>0</v>
      </c>
      <c r="GG4" s="571">
        <f>'2.訓練の概要'!D46</f>
        <v>0</v>
      </c>
      <c r="GH4" s="571">
        <f>'2.訓練の概要'!D47</f>
        <v>0</v>
      </c>
      <c r="GI4" s="571">
        <f>'2.訓練の概要'!D48</f>
        <v>0</v>
      </c>
      <c r="GJ4" s="571">
        <f>'2.訓練の概要'!D49</f>
        <v>0</v>
      </c>
      <c r="GK4" s="571">
        <f>'2.訓練の概要'!D50</f>
        <v>0</v>
      </c>
      <c r="GL4" s="493">
        <f>'2.訓練の概要'!D51</f>
        <v>0</v>
      </c>
      <c r="GM4" s="493">
        <f>'2.訓練の概要'!D53</f>
        <v>0</v>
      </c>
      <c r="GN4" s="493">
        <f>'2.訓練の概要'!D54</f>
        <v>0</v>
      </c>
      <c r="GO4" s="494">
        <f>'2.訓練の概要'!D55</f>
        <v>0</v>
      </c>
      <c r="GP4" s="495">
        <f>'3.講師名簿'!B26</f>
        <v>0</v>
      </c>
      <c r="GQ4" s="493">
        <f>'3.講師名簿'!C26</f>
        <v>0</v>
      </c>
      <c r="GR4" s="493">
        <f>'3.講師名簿'!D26</f>
        <v>0</v>
      </c>
      <c r="GS4" s="497">
        <f>'3.講師名簿'!G26</f>
        <v>0</v>
      </c>
      <c r="GT4" s="497">
        <f>'3.講師名簿'!I26</f>
        <v>0</v>
      </c>
      <c r="GU4" s="494">
        <f>'3.講師名簿'!J26</f>
        <v>0</v>
      </c>
      <c r="GV4" s="496">
        <f>'4.就職実績'!D13</f>
        <v>0</v>
      </c>
      <c r="GW4" s="493">
        <f>'4.就職実績'!E13</f>
        <v>0</v>
      </c>
      <c r="GX4" s="493">
        <f>'4.就職実績'!F13</f>
        <v>0</v>
      </c>
      <c r="GY4" s="493">
        <f>'4.就職実績'!G13</f>
        <v>0</v>
      </c>
      <c r="GZ4" s="493">
        <f>'4.就職実績'!H13</f>
        <v>0</v>
      </c>
      <c r="HA4" s="493">
        <f>'4.就職実績'!I13</f>
        <v>0</v>
      </c>
      <c r="HB4" s="493">
        <f>'4.就職実績'!J13</f>
        <v>0</v>
      </c>
      <c r="HC4" s="497" t="str">
        <f>'4.就職実績'!K13</f>
        <v/>
      </c>
      <c r="HD4" s="495">
        <f>'6.委託費内訳'!F25</f>
        <v>0</v>
      </c>
      <c r="HE4" s="493">
        <f>'6.委託費内訳'!F26</f>
        <v>0</v>
      </c>
      <c r="HF4" s="493">
        <f>'6.委託費内訳'!F27</f>
        <v>0</v>
      </c>
      <c r="HG4" s="497">
        <f>'6.委託費内訳'!C31</f>
        <v>0</v>
      </c>
      <c r="HH4" s="495">
        <f>'7.就職支援概要・カリキュラム'!D4</f>
        <v>0</v>
      </c>
      <c r="HI4" s="493">
        <f>'7.就職支援概要・カリキュラム'!D5</f>
        <v>0</v>
      </c>
      <c r="HJ4" s="493">
        <f>'7.就職支援概要・カリキュラム'!D6</f>
        <v>0</v>
      </c>
      <c r="HK4" s="493">
        <f>'7.就職支援概要・カリキュラム'!D7</f>
        <v>0</v>
      </c>
      <c r="HL4" s="493">
        <f>'7.就職支援概要・カリキュラム'!D8</f>
        <v>0</v>
      </c>
      <c r="HM4" s="493">
        <f>'7.就職支援概要・カリキュラム'!D10</f>
        <v>0</v>
      </c>
      <c r="HN4" s="493">
        <f>'7.就職支援概要・カリキュラム'!E10</f>
        <v>0</v>
      </c>
      <c r="HO4" s="493">
        <f>'7.就職支援概要・カリキュラム'!D11</f>
        <v>0</v>
      </c>
      <c r="HP4" s="492">
        <f>'7.就職支援概要・カリキュラム'!D12</f>
        <v>0</v>
      </c>
      <c r="HQ4" s="493">
        <f>'7.就職支援概要・カリキュラム'!D13</f>
        <v>0</v>
      </c>
      <c r="HR4" s="493">
        <f>'7.就職支援概要・カリキュラム'!D14</f>
        <v>0</v>
      </c>
      <c r="HS4" s="493">
        <f>'7.就職支援概要・カリキュラム'!D15</f>
        <v>0</v>
      </c>
      <c r="HT4" s="493">
        <f>'7.就職支援概要・カリキュラム'!D16</f>
        <v>0</v>
      </c>
      <c r="HU4" s="492">
        <f>'7.就職支援概要・カリキュラム'!D17</f>
        <v>0</v>
      </c>
      <c r="HV4" s="493">
        <f>'7.就職支援概要・カリキュラム'!D37</f>
        <v>0</v>
      </c>
      <c r="HW4" s="492">
        <f>'7.就職支援概要・カリキュラム'!B39</f>
        <v>0</v>
      </c>
      <c r="HX4" s="521">
        <f>'7.就職支援概要・カリキュラム'!B42</f>
        <v>0</v>
      </c>
      <c r="HY4" s="573">
        <f>'8.就職担当名簿'!C8</f>
        <v>0</v>
      </c>
      <c r="HZ4" s="495">
        <f>'９.オンライン環境等'!D3</f>
        <v>0</v>
      </c>
      <c r="IA4" s="493">
        <f>'９.オンライン環境等'!D4</f>
        <v>0</v>
      </c>
      <c r="IB4" s="493">
        <f>'９.オンライン環境等'!D5</f>
        <v>0</v>
      </c>
      <c r="IC4" s="492">
        <f>'９.オンライン環境等'!D6</f>
        <v>0</v>
      </c>
      <c r="ID4" s="493">
        <f>'９.オンライン環境等'!D7</f>
        <v>0</v>
      </c>
      <c r="IE4" s="493">
        <f>'９.オンライン環境等'!D8</f>
        <v>0</v>
      </c>
      <c r="IF4" s="492">
        <f>'９.オンライン環境等'!D9</f>
        <v>0</v>
      </c>
      <c r="IG4" s="492">
        <f>'９.オンライン環境等'!D10</f>
        <v>0</v>
      </c>
      <c r="IH4" s="497">
        <f>'９.オンライン環境等'!D11</f>
        <v>0</v>
      </c>
      <c r="II4" s="495">
        <f>'10.入校生自己負担額内訳'!F25</f>
        <v>0</v>
      </c>
      <c r="IJ4" s="493">
        <f>'10.入校生自己負担額内訳'!F45</f>
        <v>0</v>
      </c>
      <c r="IK4" s="497">
        <f>'10.入校生自己負担額内訳'!C49</f>
        <v>0</v>
      </c>
      <c r="IL4" s="495">
        <f>'11.ﾌﾟﾚｾﾞﾝﾃｰｼｮﾝｼｰﾄ'!B6</f>
        <v>0</v>
      </c>
      <c r="IM4" s="493">
        <f>'11.ﾌﾟﾚｾﾞﾝﾃｰｼｮﾝｼｰﾄ'!B9</f>
        <v>0</v>
      </c>
      <c r="IN4" s="493">
        <f>'11.ﾌﾟﾚｾﾞﾝﾃｰｼｮﾝｼｰﾄ'!B12</f>
        <v>0</v>
      </c>
      <c r="IO4" s="493">
        <f>'11.ﾌﾟﾚｾﾞﾝﾃｰｼｮﾝｼｰﾄ'!B15</f>
        <v>0</v>
      </c>
      <c r="IP4" s="493">
        <f>'11.ﾌﾟﾚｾﾞﾝﾃｰｼｮﾝｼｰﾄ'!B18</f>
        <v>0</v>
      </c>
    </row>
    <row r="5" spans="1:250">
      <c r="A5" s="88"/>
      <c r="B5" s="88"/>
      <c r="C5" s="88"/>
      <c r="D5" s="88"/>
      <c r="E5" s="88"/>
      <c r="F5" s="88"/>
      <c r="G5" s="88"/>
      <c r="H5" s="88"/>
      <c r="I5" s="88"/>
      <c r="J5" s="88"/>
      <c r="K5" s="88"/>
      <c r="L5" s="88"/>
      <c r="M5" s="88"/>
      <c r="N5" s="88"/>
      <c r="O5" s="88"/>
      <c r="P5" s="88"/>
      <c r="Q5" s="88"/>
      <c r="R5" s="88"/>
      <c r="S5" s="88"/>
      <c r="T5" s="88"/>
      <c r="U5" s="88"/>
      <c r="V5" s="88"/>
      <c r="W5" s="88"/>
      <c r="X5" s="88"/>
      <c r="Y5" s="88"/>
      <c r="Z5" s="88"/>
      <c r="AA5" s="88"/>
      <c r="AB5" s="88"/>
      <c r="AC5" s="88"/>
      <c r="AD5" s="88"/>
      <c r="AE5" s="88"/>
      <c r="AF5" s="88"/>
      <c r="AG5" s="88"/>
      <c r="AH5" s="88"/>
      <c r="AI5" s="88"/>
      <c r="AJ5" s="88"/>
      <c r="AK5" s="88"/>
      <c r="AL5" s="88"/>
      <c r="AM5" s="88"/>
      <c r="AN5" s="88"/>
      <c r="AO5" s="88"/>
      <c r="AP5" s="88"/>
      <c r="AQ5" s="88"/>
      <c r="AR5" s="88"/>
      <c r="AS5" s="88"/>
      <c r="AT5" s="88"/>
      <c r="AU5" s="88"/>
      <c r="AV5" s="88"/>
      <c r="AW5" s="88"/>
      <c r="AX5" s="88"/>
      <c r="AY5" s="88"/>
      <c r="AZ5" s="88"/>
      <c r="BA5" s="88"/>
      <c r="BB5" s="88"/>
      <c r="BC5" s="88"/>
      <c r="BD5" s="88"/>
      <c r="BE5" s="88"/>
      <c r="BF5" s="88"/>
      <c r="BG5" s="88"/>
      <c r="BH5" s="88"/>
      <c r="BI5" s="88"/>
      <c r="BJ5" s="88"/>
      <c r="BK5" s="88"/>
      <c r="BL5" s="88"/>
      <c r="BM5" s="88"/>
      <c r="BN5" s="88"/>
      <c r="BO5" s="88"/>
      <c r="BP5" s="88"/>
      <c r="BQ5" s="88"/>
      <c r="BR5" s="88"/>
      <c r="BS5" s="88"/>
      <c r="BT5" s="88"/>
      <c r="BU5" s="88"/>
      <c r="BV5" s="88"/>
      <c r="BW5" s="88"/>
      <c r="BX5" s="88"/>
      <c r="BY5" s="88"/>
      <c r="BZ5" s="88"/>
      <c r="CA5" s="88"/>
      <c r="CB5" s="88"/>
      <c r="CC5" s="88"/>
      <c r="CD5" s="88"/>
      <c r="CE5" s="88"/>
      <c r="CF5" s="88"/>
      <c r="CG5" s="88"/>
      <c r="CH5" s="88"/>
      <c r="CI5" s="88"/>
      <c r="CJ5" s="88"/>
      <c r="CK5" s="88"/>
      <c r="CL5" s="88"/>
      <c r="CM5" s="88"/>
      <c r="CN5" s="88"/>
      <c r="CO5" s="88"/>
      <c r="CP5" s="88"/>
      <c r="CQ5" s="88"/>
      <c r="CR5" s="88"/>
      <c r="CS5" s="88"/>
      <c r="CT5" s="88"/>
      <c r="CU5" s="88"/>
      <c r="CV5" s="88"/>
      <c r="CW5" s="88"/>
      <c r="CX5" s="88"/>
      <c r="CY5" s="88"/>
      <c r="CZ5" s="88"/>
      <c r="DA5" s="88"/>
      <c r="DB5" s="88"/>
      <c r="DC5" s="88"/>
      <c r="DD5" s="88"/>
      <c r="DE5" s="88"/>
      <c r="DF5" s="88"/>
      <c r="DG5" s="88"/>
      <c r="DH5" s="88"/>
      <c r="DI5" s="88"/>
      <c r="DJ5" s="88"/>
      <c r="DK5" s="88"/>
      <c r="DL5" s="88"/>
      <c r="DM5" s="88"/>
      <c r="DN5" s="88"/>
      <c r="DO5" s="88"/>
      <c r="DP5" s="88"/>
      <c r="DQ5" s="88"/>
      <c r="DR5" s="88"/>
      <c r="DS5" s="88"/>
      <c r="DT5" s="88"/>
      <c r="DU5" s="88"/>
      <c r="DV5" s="88"/>
      <c r="DW5" s="88"/>
      <c r="DX5" s="88"/>
      <c r="DY5" s="88"/>
      <c r="DZ5" s="88"/>
      <c r="EA5" s="88"/>
      <c r="EB5" s="88"/>
      <c r="EC5" s="88"/>
      <c r="ED5" s="88"/>
      <c r="EE5" s="88"/>
      <c r="EF5" s="88"/>
      <c r="EG5" s="88"/>
      <c r="EH5" s="88"/>
      <c r="EI5" s="88"/>
      <c r="EJ5" s="88"/>
      <c r="EK5" s="88"/>
      <c r="EL5" s="88"/>
      <c r="EM5" s="88"/>
      <c r="EN5" s="88"/>
      <c r="EO5" s="88"/>
      <c r="EP5" s="88"/>
      <c r="EQ5" s="88"/>
      <c r="ER5" s="88"/>
      <c r="ES5" s="88"/>
      <c r="ET5" s="88"/>
      <c r="EU5" s="88"/>
      <c r="EV5" s="88"/>
      <c r="EW5" s="88"/>
      <c r="EX5" s="88"/>
      <c r="EY5" s="88"/>
      <c r="EZ5" s="88"/>
      <c r="FA5" s="88"/>
      <c r="FB5" s="88"/>
      <c r="FC5" s="88"/>
      <c r="FD5" s="88"/>
      <c r="FE5" s="88"/>
      <c r="FF5" s="88"/>
      <c r="FG5" s="88"/>
      <c r="FH5" s="88"/>
      <c r="FI5" s="88"/>
    </row>
  </sheetData>
  <mergeCells count="144">
    <mergeCell ref="Y2:AA2"/>
    <mergeCell ref="GP1:GU1"/>
    <mergeCell ref="GT2:GU2"/>
    <mergeCell ref="HH1:HX1"/>
    <mergeCell ref="HZ1:IH1"/>
    <mergeCell ref="II1:IK1"/>
    <mergeCell ref="IL1:IP1"/>
    <mergeCell ref="A2:A3"/>
    <mergeCell ref="D2:D3"/>
    <mergeCell ref="E2:E3"/>
    <mergeCell ref="F2:F3"/>
    <mergeCell ref="G2:G3"/>
    <mergeCell ref="H2:H3"/>
    <mergeCell ref="A1:AS1"/>
    <mergeCell ref="AT1:CV1"/>
    <mergeCell ref="EQ1:GO1"/>
    <mergeCell ref="GV1:HC1"/>
    <mergeCell ref="HD1:HG1"/>
    <mergeCell ref="CW1:EP1"/>
    <mergeCell ref="O2:O3"/>
    <mergeCell ref="P2:P3"/>
    <mergeCell ref="Q2:Q3"/>
    <mergeCell ref="R2:R3"/>
    <mergeCell ref="S2:V2"/>
    <mergeCell ref="W2:X2"/>
    <mergeCell ref="I2:I3"/>
    <mergeCell ref="BV2:BV3"/>
    <mergeCell ref="J2:J3"/>
    <mergeCell ref="K2:K3"/>
    <mergeCell ref="L2:L3"/>
    <mergeCell ref="M2:M3"/>
    <mergeCell ref="N2:N3"/>
    <mergeCell ref="AX2:AX3"/>
    <mergeCell ref="AZ2:AZ3"/>
    <mergeCell ref="BB2:BB3"/>
    <mergeCell ref="BC2:BC3"/>
    <mergeCell ref="BJ2:BL2"/>
    <mergeCell ref="BM2:BS2"/>
    <mergeCell ref="BT2:BT3"/>
    <mergeCell ref="BU2:BU3"/>
    <mergeCell ref="BD2:BF2"/>
    <mergeCell ref="BG2:BI2"/>
    <mergeCell ref="AB2:AR2"/>
    <mergeCell ref="AS2:AS3"/>
    <mergeCell ref="AT2:AT3"/>
    <mergeCell ref="AU2:AU3"/>
    <mergeCell ref="AV2:AV3"/>
    <mergeCell ref="AW2:AW3"/>
    <mergeCell ref="BA2:BA3"/>
    <mergeCell ref="EA2:EA3"/>
    <mergeCell ref="EB2:ED2"/>
    <mergeCell ref="EE2:EG2"/>
    <mergeCell ref="EH2:EJ2"/>
    <mergeCell ref="EK2:EN2"/>
    <mergeCell ref="BW2:BX2"/>
    <mergeCell ref="BY2:BY3"/>
    <mergeCell ref="BZ2:CB2"/>
    <mergeCell ref="CC2:CE2"/>
    <mergeCell ref="CF2:CJ2"/>
    <mergeCell ref="DX2:DX3"/>
    <mergeCell ref="DY2:DZ2"/>
    <mergeCell ref="AY2:AY3"/>
    <mergeCell ref="DB2:DB3"/>
    <mergeCell ref="FG2:FG3"/>
    <mergeCell ref="FH2:FK2"/>
    <mergeCell ref="GL2:GM2"/>
    <mergeCell ref="GN2:GO2"/>
    <mergeCell ref="GA2:GE2"/>
    <mergeCell ref="GF2:GJ2"/>
    <mergeCell ref="GK2:GK3"/>
    <mergeCell ref="CL2:CO2"/>
    <mergeCell ref="CQ2:CQ3"/>
    <mergeCell ref="CR2:CR3"/>
    <mergeCell ref="CU2:CV2"/>
    <mergeCell ref="EQ2:EQ3"/>
    <mergeCell ref="ER2:ER3"/>
    <mergeCell ref="DC2:DC3"/>
    <mergeCell ref="DD2:DD3"/>
    <mergeCell ref="DE2:DE3"/>
    <mergeCell ref="DF2:DH2"/>
    <mergeCell ref="DI2:DK2"/>
    <mergeCell ref="DL2:DN2"/>
    <mergeCell ref="DO2:DU2"/>
    <mergeCell ref="DV2:DV3"/>
    <mergeCell ref="DW2:DW3"/>
    <mergeCell ref="B2:B3"/>
    <mergeCell ref="C2:C3"/>
    <mergeCell ref="CW2:CW3"/>
    <mergeCell ref="CX2:CX3"/>
    <mergeCell ref="CY2:CY3"/>
    <mergeCell ref="CZ2:CZ3"/>
    <mergeCell ref="DA2:DA3"/>
    <mergeCell ref="IH2:IH3"/>
    <mergeCell ref="II2:II3"/>
    <mergeCell ref="HX2:HX3"/>
    <mergeCell ref="HZ2:IB2"/>
    <mergeCell ref="IC2:IC3"/>
    <mergeCell ref="ID2:IE2"/>
    <mergeCell ref="IF2:IF3"/>
    <mergeCell ref="IG2:IG3"/>
    <mergeCell ref="HP2:HP3"/>
    <mergeCell ref="HQ2:HR2"/>
    <mergeCell ref="HS2:HT2"/>
    <mergeCell ref="HU2:HU3"/>
    <mergeCell ref="HV2:HV3"/>
    <mergeCell ref="HW2:HW3"/>
    <mergeCell ref="HD2:HD3"/>
    <mergeCell ref="HE2:HE3"/>
    <mergeCell ref="HF2:HF3"/>
    <mergeCell ref="IN2:IN3"/>
    <mergeCell ref="IO2:IO3"/>
    <mergeCell ref="IP2:IP3"/>
    <mergeCell ref="IJ2:IJ3"/>
    <mergeCell ref="IK2:IK3"/>
    <mergeCell ref="IL2:IL3"/>
    <mergeCell ref="IM2:IM3"/>
    <mergeCell ref="HG2:HG3"/>
    <mergeCell ref="HH2:HI2"/>
    <mergeCell ref="HJ2:HO2"/>
    <mergeCell ref="EO2:EO3"/>
    <mergeCell ref="EP2:EP3"/>
    <mergeCell ref="FL2:FP2"/>
    <mergeCell ref="FQ2:FU2"/>
    <mergeCell ref="FV2:FZ2"/>
    <mergeCell ref="ES2:ES3"/>
    <mergeCell ref="ET2:EW2"/>
    <mergeCell ref="EX2:FA2"/>
    <mergeCell ref="FC2:FC3"/>
    <mergeCell ref="FD2:FD3"/>
    <mergeCell ref="FE2:FE3"/>
    <mergeCell ref="FF2:FF3"/>
    <mergeCell ref="FB2:FB3"/>
    <mergeCell ref="GX2:GX3"/>
    <mergeCell ref="GY2:GY3"/>
    <mergeCell ref="GZ2:GZ3"/>
    <mergeCell ref="HA2:HA3"/>
    <mergeCell ref="HB2:HB3"/>
    <mergeCell ref="HC2:HC3"/>
    <mergeCell ref="GP2:GP3"/>
    <mergeCell ref="GQ2:GQ3"/>
    <mergeCell ref="GR2:GR3"/>
    <mergeCell ref="GS2:GS3"/>
    <mergeCell ref="GV2:GV3"/>
    <mergeCell ref="GW2:GW3"/>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6"/>
  <sheetViews>
    <sheetView showGridLines="0" view="pageBreakPreview" zoomScale="85" zoomScaleNormal="100" zoomScaleSheetLayoutView="85" workbookViewId="0">
      <selection activeCell="D44" sqref="D44:I44"/>
    </sheetView>
  </sheetViews>
  <sheetFormatPr defaultColWidth="8.88671875" defaultRowHeight="27" customHeight="1"/>
  <cols>
    <col min="1" max="1" width="3.77734375" style="99" customWidth="1"/>
    <col min="2" max="2" width="19" style="1" customWidth="1"/>
    <col min="3" max="3" width="16.77734375" style="1" customWidth="1"/>
    <col min="4" max="4" width="13.44140625" style="99" customWidth="1"/>
    <col min="5" max="9" width="10.77734375" style="99" customWidth="1"/>
    <col min="10" max="10" width="1.44140625" style="99" customWidth="1"/>
    <col min="11" max="16384" width="8.88671875" style="99"/>
  </cols>
  <sheetData>
    <row r="1" spans="1:24" ht="42" customHeight="1" thickBot="1">
      <c r="A1" s="87" t="s">
        <v>301</v>
      </c>
      <c r="B1" s="95"/>
      <c r="C1" s="95"/>
      <c r="D1" s="248"/>
      <c r="E1" s="248"/>
      <c r="F1" s="248"/>
      <c r="G1" s="248"/>
      <c r="H1" s="248"/>
      <c r="I1" s="248"/>
    </row>
    <row r="2" spans="1:24" ht="32.25" customHeight="1" thickBot="1">
      <c r="A2" s="48"/>
      <c r="B2" s="607" t="s">
        <v>40</v>
      </c>
      <c r="C2" s="608"/>
      <c r="D2" s="609">
        <f>'1-1.契約者の概要等'!D3</f>
        <v>0</v>
      </c>
      <c r="E2" s="610"/>
      <c r="F2" s="610"/>
      <c r="G2" s="610"/>
      <c r="H2" s="610"/>
      <c r="I2" s="611"/>
    </row>
    <row r="3" spans="1:24" ht="40.5" customHeight="1" thickBot="1">
      <c r="A3" s="88"/>
      <c r="B3" s="612" t="s">
        <v>91</v>
      </c>
      <c r="C3" s="612"/>
      <c r="D3" s="612"/>
      <c r="E3" s="612"/>
      <c r="F3" s="612"/>
      <c r="G3" s="612"/>
      <c r="H3" s="612"/>
      <c r="I3" s="612"/>
    </row>
    <row r="4" spans="1:24" ht="32.25" customHeight="1" thickTop="1">
      <c r="A4" s="48"/>
      <c r="B4" s="613" t="s">
        <v>113</v>
      </c>
      <c r="C4" s="614"/>
      <c r="D4" s="615"/>
      <c r="E4" s="616"/>
      <c r="F4" s="616"/>
      <c r="G4" s="616"/>
      <c r="H4" s="616"/>
      <c r="I4" s="617"/>
    </row>
    <row r="5" spans="1:24" ht="32.25" customHeight="1">
      <c r="A5" s="48"/>
      <c r="B5" s="618" t="s">
        <v>172</v>
      </c>
      <c r="C5" s="619"/>
      <c r="D5" s="620"/>
      <c r="E5" s="621"/>
      <c r="F5" s="621"/>
      <c r="G5" s="621"/>
      <c r="H5" s="621"/>
      <c r="I5" s="622"/>
    </row>
    <row r="6" spans="1:24" ht="32.25" customHeight="1">
      <c r="A6" s="48"/>
      <c r="B6" s="576" t="s">
        <v>173</v>
      </c>
      <c r="C6" s="623"/>
      <c r="D6" s="620"/>
      <c r="E6" s="621"/>
      <c r="F6" s="621"/>
      <c r="G6" s="621"/>
      <c r="H6" s="621"/>
      <c r="I6" s="622"/>
    </row>
    <row r="7" spans="1:24" ht="32.25" customHeight="1">
      <c r="A7" s="48"/>
      <c r="B7" s="574" t="s">
        <v>54</v>
      </c>
      <c r="C7" s="591"/>
      <c r="D7" s="624"/>
      <c r="E7" s="625"/>
      <c r="F7" s="625"/>
      <c r="G7" s="625"/>
      <c r="H7" s="625"/>
      <c r="I7" s="626"/>
      <c r="X7" s="330"/>
    </row>
    <row r="8" spans="1:24" ht="32.25" customHeight="1">
      <c r="A8" s="48"/>
      <c r="B8" s="576" t="s">
        <v>114</v>
      </c>
      <c r="C8" s="627"/>
      <c r="D8" s="628"/>
      <c r="E8" s="629"/>
      <c r="F8" s="629"/>
      <c r="G8" s="629"/>
      <c r="H8" s="629"/>
      <c r="I8" s="630"/>
    </row>
    <row r="9" spans="1:24" ht="32.25" customHeight="1">
      <c r="A9" s="48"/>
      <c r="B9" s="576" t="s">
        <v>320</v>
      </c>
      <c r="C9" s="627"/>
      <c r="D9" s="628"/>
      <c r="E9" s="655"/>
      <c r="F9" s="655"/>
      <c r="G9" s="655"/>
      <c r="H9" s="655"/>
      <c r="I9" s="656"/>
    </row>
    <row r="10" spans="1:24" ht="32.25" customHeight="1">
      <c r="A10" s="48"/>
      <c r="B10" s="642" t="s">
        <v>42</v>
      </c>
      <c r="C10" s="249" t="s">
        <v>15</v>
      </c>
      <c r="D10" s="644"/>
      <c r="E10" s="645"/>
      <c r="F10" s="645"/>
      <c r="G10" s="645"/>
      <c r="H10" s="645"/>
      <c r="I10" s="646"/>
    </row>
    <row r="11" spans="1:24" ht="32.25" customHeight="1" thickBot="1">
      <c r="A11" s="48"/>
      <c r="B11" s="643"/>
      <c r="C11" s="119" t="s">
        <v>38</v>
      </c>
      <c r="D11" s="647"/>
      <c r="E11" s="648"/>
      <c r="F11" s="648"/>
      <c r="G11" s="648"/>
      <c r="H11" s="648"/>
      <c r="I11" s="649"/>
    </row>
    <row r="12" spans="1:24" ht="58.5" customHeight="1" thickTop="1" thickBot="1">
      <c r="A12" s="48"/>
      <c r="B12" s="107" t="s">
        <v>184</v>
      </c>
      <c r="C12" s="250"/>
      <c r="D12" s="118"/>
      <c r="E12" s="118"/>
      <c r="F12" s="118"/>
      <c r="G12" s="118"/>
      <c r="H12" s="118"/>
      <c r="I12" s="346"/>
    </row>
    <row r="13" spans="1:24" ht="32.25" customHeight="1" thickTop="1" thickBot="1">
      <c r="A13" s="48"/>
      <c r="B13" s="650" t="s">
        <v>43</v>
      </c>
      <c r="C13" s="651"/>
      <c r="D13" s="652"/>
      <c r="E13" s="653"/>
      <c r="F13" s="653"/>
      <c r="G13" s="653"/>
      <c r="H13" s="653"/>
      <c r="I13" s="654"/>
    </row>
    <row r="14" spans="1:24" ht="32.25" customHeight="1" thickTop="1">
      <c r="A14" s="48"/>
      <c r="B14" s="631" t="s">
        <v>89</v>
      </c>
      <c r="C14" s="120" t="s">
        <v>12</v>
      </c>
      <c r="D14" s="633"/>
      <c r="E14" s="634"/>
      <c r="F14" s="634"/>
      <c r="G14" s="634"/>
      <c r="H14" s="634"/>
      <c r="I14" s="635"/>
    </row>
    <row r="15" spans="1:24" ht="32.25" customHeight="1">
      <c r="A15" s="48"/>
      <c r="B15" s="632"/>
      <c r="C15" s="121" t="s">
        <v>185</v>
      </c>
      <c r="D15" s="636"/>
      <c r="E15" s="637"/>
      <c r="F15" s="637"/>
      <c r="G15" s="637"/>
      <c r="H15" s="637"/>
      <c r="I15" s="638"/>
    </row>
    <row r="16" spans="1:24" ht="32.25" customHeight="1" thickBot="1">
      <c r="A16" s="48"/>
      <c r="B16" s="632"/>
      <c r="C16" s="395" t="s">
        <v>186</v>
      </c>
      <c r="D16" s="639"/>
      <c r="E16" s="640"/>
      <c r="F16" s="640"/>
      <c r="G16" s="640"/>
      <c r="H16" s="640"/>
      <c r="I16" s="641"/>
    </row>
    <row r="17" spans="1:9" ht="32.25" customHeight="1" thickTop="1">
      <c r="A17" s="48"/>
      <c r="B17" s="740" t="s">
        <v>300</v>
      </c>
      <c r="C17" s="393" t="s">
        <v>12</v>
      </c>
      <c r="D17" s="737"/>
      <c r="E17" s="738"/>
      <c r="F17" s="738"/>
      <c r="G17" s="738"/>
      <c r="H17" s="738"/>
      <c r="I17" s="739"/>
    </row>
    <row r="18" spans="1:9" ht="32.25" customHeight="1">
      <c r="A18" s="48"/>
      <c r="B18" s="741"/>
      <c r="C18" s="393" t="s">
        <v>185</v>
      </c>
      <c r="D18" s="669"/>
      <c r="E18" s="670"/>
      <c r="F18" s="670"/>
      <c r="G18" s="670"/>
      <c r="H18" s="670"/>
      <c r="I18" s="671"/>
    </row>
    <row r="19" spans="1:9" ht="32.25" customHeight="1">
      <c r="A19" s="48"/>
      <c r="B19" s="742"/>
      <c r="C19" s="394" t="s">
        <v>186</v>
      </c>
      <c r="D19" s="675"/>
      <c r="E19" s="676"/>
      <c r="F19" s="676"/>
      <c r="G19" s="676"/>
      <c r="H19" s="676"/>
      <c r="I19" s="677"/>
    </row>
    <row r="20" spans="1:9" ht="32.25" customHeight="1">
      <c r="A20" s="48"/>
      <c r="B20" s="672" t="s">
        <v>188</v>
      </c>
      <c r="C20" s="123" t="s">
        <v>12</v>
      </c>
      <c r="D20" s="666"/>
      <c r="E20" s="667"/>
      <c r="F20" s="667"/>
      <c r="G20" s="667"/>
      <c r="H20" s="667"/>
      <c r="I20" s="668"/>
    </row>
    <row r="21" spans="1:9" ht="32.25" customHeight="1">
      <c r="A21" s="48"/>
      <c r="B21" s="673"/>
      <c r="C21" s="122" t="s">
        <v>189</v>
      </c>
      <c r="D21" s="669"/>
      <c r="E21" s="670"/>
      <c r="F21" s="670"/>
      <c r="G21" s="670"/>
      <c r="H21" s="670"/>
      <c r="I21" s="671"/>
    </row>
    <row r="22" spans="1:9" ht="51.75" customHeight="1">
      <c r="A22" s="48"/>
      <c r="B22" s="674"/>
      <c r="C22" s="124" t="s">
        <v>187</v>
      </c>
      <c r="D22" s="675"/>
      <c r="E22" s="676"/>
      <c r="F22" s="676"/>
      <c r="G22" s="676"/>
      <c r="H22" s="676"/>
      <c r="I22" s="677"/>
    </row>
    <row r="23" spans="1:9" ht="32.25" customHeight="1">
      <c r="A23" s="48"/>
      <c r="B23" s="681" t="s">
        <v>293</v>
      </c>
      <c r="C23" s="390" t="s">
        <v>193</v>
      </c>
      <c r="D23" s="683"/>
      <c r="E23" s="684"/>
      <c r="F23" s="684"/>
      <c r="G23" s="684"/>
      <c r="H23" s="684"/>
      <c r="I23" s="685"/>
    </row>
    <row r="24" spans="1:9" ht="32.25" customHeight="1">
      <c r="A24" s="48"/>
      <c r="B24" s="682"/>
      <c r="C24" s="357" t="s">
        <v>21</v>
      </c>
      <c r="D24" s="686"/>
      <c r="E24" s="687"/>
      <c r="F24" s="687"/>
      <c r="G24" s="687"/>
      <c r="H24" s="687"/>
      <c r="I24" s="688"/>
    </row>
    <row r="25" spans="1:9" ht="32.25" customHeight="1">
      <c r="A25" s="48"/>
      <c r="B25" s="682"/>
      <c r="C25" s="356" t="s">
        <v>190</v>
      </c>
      <c r="D25" s="686"/>
      <c r="E25" s="687"/>
      <c r="F25" s="687"/>
      <c r="G25" s="687"/>
      <c r="H25" s="687"/>
      <c r="I25" s="688"/>
    </row>
    <row r="26" spans="1:9" ht="32.25" customHeight="1">
      <c r="A26" s="48"/>
      <c r="B26" s="682"/>
      <c r="C26" s="356" t="s">
        <v>191</v>
      </c>
      <c r="D26" s="686"/>
      <c r="E26" s="687"/>
      <c r="F26" s="687"/>
      <c r="G26" s="687"/>
      <c r="H26" s="687"/>
      <c r="I26" s="688"/>
    </row>
    <row r="27" spans="1:9" ht="32.25" customHeight="1">
      <c r="A27" s="48"/>
      <c r="B27" s="682"/>
      <c r="C27" s="356" t="s">
        <v>69</v>
      </c>
      <c r="D27" s="686"/>
      <c r="E27" s="687"/>
      <c r="F27" s="687"/>
      <c r="G27" s="687"/>
      <c r="H27" s="687"/>
      <c r="I27" s="688"/>
    </row>
    <row r="28" spans="1:9" ht="46.5" customHeight="1">
      <c r="A28" s="48"/>
      <c r="B28" s="682"/>
      <c r="C28" s="357" t="s">
        <v>192</v>
      </c>
      <c r="D28" s="689"/>
      <c r="E28" s="690"/>
      <c r="F28" s="690"/>
      <c r="G28" s="690"/>
      <c r="H28" s="690"/>
      <c r="I28" s="691"/>
    </row>
    <row r="29" spans="1:9" ht="46.5" customHeight="1" thickBot="1">
      <c r="A29" s="48"/>
      <c r="B29" s="682"/>
      <c r="C29" s="358" t="s">
        <v>57</v>
      </c>
      <c r="D29" s="678"/>
      <c r="E29" s="679"/>
      <c r="F29" s="679"/>
      <c r="G29" s="679"/>
      <c r="H29" s="679"/>
      <c r="I29" s="680"/>
    </row>
    <row r="30" spans="1:9" ht="32.25" customHeight="1" thickTop="1">
      <c r="A30" s="48"/>
      <c r="B30" s="661" t="s">
        <v>194</v>
      </c>
      <c r="C30" s="662"/>
      <c r="D30" s="663"/>
      <c r="E30" s="664"/>
      <c r="F30" s="664"/>
      <c r="G30" s="664"/>
      <c r="H30" s="664"/>
      <c r="I30" s="665"/>
    </row>
    <row r="31" spans="1:9" ht="32.25" customHeight="1">
      <c r="A31" s="48"/>
      <c r="B31" s="694" t="s">
        <v>195</v>
      </c>
      <c r="C31" s="629"/>
      <c r="D31" s="695"/>
      <c r="E31" s="696"/>
      <c r="F31" s="696"/>
      <c r="G31" s="696"/>
      <c r="H31" s="696"/>
      <c r="I31" s="697"/>
    </row>
    <row r="32" spans="1:9" ht="32.25" customHeight="1">
      <c r="A32" s="48"/>
      <c r="B32" s="698" t="s">
        <v>196</v>
      </c>
      <c r="C32" s="699"/>
      <c r="D32" s="700"/>
      <c r="E32" s="701"/>
      <c r="F32" s="701"/>
      <c r="G32" s="701"/>
      <c r="H32" s="701"/>
      <c r="I32" s="702"/>
    </row>
    <row r="33" spans="1:9" ht="32.25" customHeight="1">
      <c r="A33" s="48"/>
      <c r="B33" s="743" t="s">
        <v>68</v>
      </c>
      <c r="C33" s="129" t="s">
        <v>198</v>
      </c>
      <c r="D33" s="745"/>
      <c r="E33" s="746"/>
      <c r="F33" s="746"/>
      <c r="G33" s="746"/>
      <c r="H33" s="746"/>
      <c r="I33" s="747"/>
    </row>
    <row r="34" spans="1:9" ht="32.25" customHeight="1">
      <c r="A34" s="48"/>
      <c r="B34" s="744"/>
      <c r="C34" s="130" t="s">
        <v>103</v>
      </c>
      <c r="D34" s="748"/>
      <c r="E34" s="749"/>
      <c r="F34" s="749"/>
      <c r="G34" s="749"/>
      <c r="H34" s="749"/>
      <c r="I34" s="750"/>
    </row>
    <row r="35" spans="1:9" ht="32.25" customHeight="1" thickBot="1">
      <c r="A35" s="48"/>
      <c r="B35" s="719" t="s">
        <v>90</v>
      </c>
      <c r="C35" s="761"/>
      <c r="D35" s="762"/>
      <c r="E35" s="763"/>
      <c r="F35" s="763"/>
      <c r="G35" s="763"/>
      <c r="H35" s="763"/>
      <c r="I35" s="764"/>
    </row>
    <row r="36" spans="1:9" ht="32.25" customHeight="1" thickTop="1" thickBot="1">
      <c r="A36" s="48"/>
      <c r="B36" s="692" t="s">
        <v>197</v>
      </c>
      <c r="C36" s="693"/>
      <c r="D36" s="408" t="s">
        <v>24</v>
      </c>
      <c r="E36" s="125"/>
      <c r="F36" s="280" t="s">
        <v>17</v>
      </c>
      <c r="G36" s="125"/>
      <c r="H36" s="280" t="s">
        <v>37</v>
      </c>
      <c r="I36" s="125"/>
    </row>
    <row r="37" spans="1:9" ht="32.25" customHeight="1" thickTop="1" thickBot="1">
      <c r="A37" s="48"/>
      <c r="B37" s="692" t="s">
        <v>16</v>
      </c>
      <c r="C37" s="693"/>
      <c r="D37" s="409" t="s">
        <v>445</v>
      </c>
      <c r="E37" s="102"/>
      <c r="F37" s="281" t="s">
        <v>446</v>
      </c>
      <c r="G37" s="125"/>
      <c r="H37" s="281" t="s">
        <v>37</v>
      </c>
      <c r="I37" s="125"/>
    </row>
    <row r="38" spans="1:9" ht="32.25" customHeight="1" thickTop="1">
      <c r="A38" s="48"/>
      <c r="B38" s="657" t="s">
        <v>71</v>
      </c>
      <c r="C38" s="658"/>
      <c r="D38" s="522" t="s">
        <v>18</v>
      </c>
      <c r="E38" s="117"/>
      <c r="F38" s="523" t="s">
        <v>19</v>
      </c>
      <c r="G38" s="524"/>
      <c r="H38" s="523" t="s">
        <v>23</v>
      </c>
      <c r="I38" s="524"/>
    </row>
    <row r="39" spans="1:9" ht="32.25" customHeight="1" thickBot="1">
      <c r="A39" s="48"/>
      <c r="B39" s="659"/>
      <c r="C39" s="660"/>
      <c r="D39" s="532" t="s">
        <v>495</v>
      </c>
      <c r="E39" s="533"/>
      <c r="F39" s="534" t="s">
        <v>495</v>
      </c>
      <c r="G39" s="533"/>
      <c r="H39" s="534" t="s">
        <v>495</v>
      </c>
      <c r="I39" s="533"/>
    </row>
    <row r="40" spans="1:9" ht="32.25" customHeight="1" thickTop="1">
      <c r="A40" s="48"/>
      <c r="B40" s="657" t="s">
        <v>199</v>
      </c>
      <c r="C40" s="126" t="s">
        <v>126</v>
      </c>
      <c r="D40" s="751"/>
      <c r="E40" s="752"/>
      <c r="F40" s="753"/>
      <c r="G40" s="753"/>
      <c r="H40" s="752"/>
      <c r="I40" s="754"/>
    </row>
    <row r="41" spans="1:9" ht="32.25" customHeight="1">
      <c r="A41" s="48"/>
      <c r="B41" s="574"/>
      <c r="C41" s="127" t="s">
        <v>127</v>
      </c>
      <c r="D41" s="755"/>
      <c r="E41" s="756"/>
      <c r="F41" s="756"/>
      <c r="G41" s="756"/>
      <c r="H41" s="756"/>
      <c r="I41" s="757"/>
    </row>
    <row r="42" spans="1:9" ht="32.25" customHeight="1">
      <c r="A42" s="48"/>
      <c r="B42" s="574"/>
      <c r="C42" s="127" t="s">
        <v>128</v>
      </c>
      <c r="D42" s="755"/>
      <c r="E42" s="756"/>
      <c r="F42" s="756"/>
      <c r="G42" s="756"/>
      <c r="H42" s="756"/>
      <c r="I42" s="757"/>
    </row>
    <row r="43" spans="1:9" ht="32.25" customHeight="1" thickBot="1">
      <c r="A43" s="48"/>
      <c r="B43" s="659"/>
      <c r="C43" s="128" t="s">
        <v>200</v>
      </c>
      <c r="D43" s="758"/>
      <c r="E43" s="759"/>
      <c r="F43" s="759"/>
      <c r="G43" s="759"/>
      <c r="H43" s="759"/>
      <c r="I43" s="760"/>
    </row>
    <row r="44" spans="1:9" ht="32.25" customHeight="1" thickTop="1" thickBot="1">
      <c r="A44" s="48"/>
      <c r="B44" s="735" t="s">
        <v>501</v>
      </c>
      <c r="C44" s="736"/>
      <c r="D44" s="732"/>
      <c r="E44" s="733"/>
      <c r="F44" s="733"/>
      <c r="G44" s="733"/>
      <c r="H44" s="733"/>
      <c r="I44" s="734"/>
    </row>
    <row r="45" spans="1:9" ht="32.25" customHeight="1" thickTop="1" thickBot="1">
      <c r="A45" s="48"/>
      <c r="B45" s="719" t="s">
        <v>174</v>
      </c>
      <c r="C45" s="720"/>
      <c r="D45" s="721"/>
      <c r="E45" s="722"/>
      <c r="F45" s="722"/>
      <c r="G45" s="722"/>
      <c r="H45" s="722"/>
      <c r="I45" s="723"/>
    </row>
    <row r="46" spans="1:9" ht="25.5" customHeight="1" thickTop="1">
      <c r="A46" s="48"/>
      <c r="B46" s="101"/>
      <c r="C46" s="131"/>
      <c r="D46" s="724" t="s">
        <v>201</v>
      </c>
      <c r="E46" s="725"/>
      <c r="F46" s="725"/>
      <c r="G46" s="725"/>
      <c r="H46" s="725"/>
      <c r="I46" s="726"/>
    </row>
    <row r="47" spans="1:9" ht="69" customHeight="1" thickBot="1">
      <c r="A47" s="48"/>
      <c r="B47" s="727" t="s">
        <v>202</v>
      </c>
      <c r="C47" s="728"/>
      <c r="D47" s="729"/>
      <c r="E47" s="730"/>
      <c r="F47" s="730"/>
      <c r="G47" s="730"/>
      <c r="H47" s="730"/>
      <c r="I47" s="731"/>
    </row>
    <row r="48" spans="1:9" ht="27" customHeight="1" thickBot="1">
      <c r="B48" s="334" t="s">
        <v>265</v>
      </c>
      <c r="C48" s="6"/>
    </row>
    <row r="49" spans="1:9" ht="32.25" customHeight="1" thickTop="1">
      <c r="A49" s="75"/>
      <c r="B49" s="717" t="s">
        <v>215</v>
      </c>
      <c r="C49" s="333" t="s">
        <v>211</v>
      </c>
      <c r="D49" s="705"/>
      <c r="E49" s="706"/>
      <c r="F49" s="706"/>
      <c r="G49" s="706"/>
      <c r="H49" s="706"/>
      <c r="I49" s="707"/>
    </row>
    <row r="50" spans="1:9" ht="32.25" customHeight="1" thickBot="1">
      <c r="A50" s="75"/>
      <c r="B50" s="718"/>
      <c r="C50" s="135" t="s">
        <v>77</v>
      </c>
      <c r="D50" s="708"/>
      <c r="E50" s="709"/>
      <c r="F50" s="709"/>
      <c r="G50" s="709"/>
      <c r="H50" s="709"/>
      <c r="I50" s="710"/>
    </row>
    <row r="51" spans="1:9" ht="32.25" customHeight="1" thickTop="1">
      <c r="A51" s="75"/>
      <c r="B51" s="703" t="s">
        <v>503</v>
      </c>
      <c r="C51" s="136" t="s">
        <v>213</v>
      </c>
      <c r="D51" s="711"/>
      <c r="E51" s="712"/>
      <c r="F51" s="712"/>
      <c r="G51" s="712"/>
      <c r="H51" s="712"/>
      <c r="I51" s="713"/>
    </row>
    <row r="52" spans="1:9" ht="32.25" customHeight="1" thickBot="1">
      <c r="A52" s="75"/>
      <c r="B52" s="704"/>
      <c r="C52" s="137" t="s">
        <v>214</v>
      </c>
      <c r="D52" s="714"/>
      <c r="E52" s="715"/>
      <c r="F52" s="715"/>
      <c r="G52" s="715"/>
      <c r="H52" s="715"/>
      <c r="I52" s="716"/>
    </row>
    <row r="53" spans="1:9" ht="7.5" customHeight="1">
      <c r="B53" s="6"/>
      <c r="C53" s="6"/>
    </row>
    <row r="54" spans="1:9" ht="27" customHeight="1">
      <c r="B54" s="6"/>
      <c r="C54" s="6"/>
    </row>
    <row r="55" spans="1:9" ht="27" customHeight="1">
      <c r="B55" s="6"/>
      <c r="C55" s="6"/>
    </row>
    <row r="56" spans="1:9" ht="27" customHeight="1">
      <c r="B56" s="6"/>
      <c r="C56" s="6"/>
    </row>
    <row r="57" spans="1:9" ht="27" customHeight="1">
      <c r="B57" s="6"/>
      <c r="C57" s="6"/>
    </row>
    <row r="58" spans="1:9" ht="27" customHeight="1">
      <c r="B58" s="6"/>
      <c r="C58" s="6"/>
    </row>
    <row r="59" spans="1:9" ht="27" customHeight="1">
      <c r="B59" s="6"/>
      <c r="C59" s="6"/>
    </row>
    <row r="60" spans="1:9" ht="27" customHeight="1">
      <c r="B60" s="6"/>
      <c r="C60" s="6"/>
    </row>
    <row r="61" spans="1:9" ht="27" customHeight="1">
      <c r="B61" s="6"/>
      <c r="C61" s="6"/>
    </row>
    <row r="62" spans="1:9" ht="27" customHeight="1">
      <c r="B62" s="6"/>
      <c r="C62" s="6"/>
    </row>
    <row r="63" spans="1:9" ht="27" customHeight="1">
      <c r="B63" s="6"/>
      <c r="C63" s="6"/>
    </row>
    <row r="64" spans="1:9" ht="27" customHeight="1">
      <c r="B64" s="6"/>
      <c r="C64" s="6"/>
    </row>
    <row r="65" spans="2:3" ht="27" customHeight="1">
      <c r="B65" s="6"/>
      <c r="C65" s="6"/>
    </row>
    <row r="66" spans="2:3" ht="27" customHeight="1">
      <c r="B66" s="6"/>
      <c r="C66" s="6"/>
    </row>
  </sheetData>
  <mergeCells count="72">
    <mergeCell ref="D44:I44"/>
    <mergeCell ref="B44:C44"/>
    <mergeCell ref="D17:I17"/>
    <mergeCell ref="D18:I18"/>
    <mergeCell ref="D19:I19"/>
    <mergeCell ref="B17:B19"/>
    <mergeCell ref="B33:B34"/>
    <mergeCell ref="D33:I33"/>
    <mergeCell ref="D34:I34"/>
    <mergeCell ref="B40:B43"/>
    <mergeCell ref="D40:I40"/>
    <mergeCell ref="D41:I41"/>
    <mergeCell ref="D42:I42"/>
    <mergeCell ref="D43:I43"/>
    <mergeCell ref="B35:C35"/>
    <mergeCell ref="D35:I35"/>
    <mergeCell ref="B45:C45"/>
    <mergeCell ref="D45:I45"/>
    <mergeCell ref="D46:I46"/>
    <mergeCell ref="B47:C47"/>
    <mergeCell ref="D47:I47"/>
    <mergeCell ref="B51:B52"/>
    <mergeCell ref="D49:I49"/>
    <mergeCell ref="D50:I50"/>
    <mergeCell ref="D51:I51"/>
    <mergeCell ref="D52:I52"/>
    <mergeCell ref="B49:B50"/>
    <mergeCell ref="B37:C37"/>
    <mergeCell ref="B31:C31"/>
    <mergeCell ref="D31:I31"/>
    <mergeCell ref="B32:C32"/>
    <mergeCell ref="D32:I32"/>
    <mergeCell ref="B38:C39"/>
    <mergeCell ref="B30:C30"/>
    <mergeCell ref="D30:I30"/>
    <mergeCell ref="D20:I20"/>
    <mergeCell ref="D21:I21"/>
    <mergeCell ref="B20:B22"/>
    <mergeCell ref="D22:I22"/>
    <mergeCell ref="D29:I29"/>
    <mergeCell ref="B23:B29"/>
    <mergeCell ref="D23:I23"/>
    <mergeCell ref="D24:I24"/>
    <mergeCell ref="D25:I25"/>
    <mergeCell ref="D26:I26"/>
    <mergeCell ref="D27:I27"/>
    <mergeCell ref="D28:I28"/>
    <mergeCell ref="B36:C36"/>
    <mergeCell ref="B8:C8"/>
    <mergeCell ref="D8:I8"/>
    <mergeCell ref="B14:B16"/>
    <mergeCell ref="D14:I14"/>
    <mergeCell ref="D15:I15"/>
    <mergeCell ref="D16:I16"/>
    <mergeCell ref="B10:B11"/>
    <mergeCell ref="D10:I10"/>
    <mergeCell ref="D11:I11"/>
    <mergeCell ref="B13:C13"/>
    <mergeCell ref="D13:I13"/>
    <mergeCell ref="B9:C9"/>
    <mergeCell ref="D9:I9"/>
    <mergeCell ref="B5:C5"/>
    <mergeCell ref="D5:I5"/>
    <mergeCell ref="B6:C6"/>
    <mergeCell ref="D6:I6"/>
    <mergeCell ref="B7:C7"/>
    <mergeCell ref="D7:I7"/>
    <mergeCell ref="B2:C2"/>
    <mergeCell ref="D2:I2"/>
    <mergeCell ref="B3:I3"/>
    <mergeCell ref="B4:C4"/>
    <mergeCell ref="D4:I4"/>
  </mergeCells>
  <phoneticPr fontId="2"/>
  <dataValidations count="3">
    <dataValidation type="list" allowBlank="1" showInputMessage="1" showErrorMessage="1" sqref="E36:E37 G36:G37 I36:I37">
      <formula1>"〇,×"</formula1>
    </dataValidation>
    <dataValidation type="list" allowBlank="1" showInputMessage="1" showErrorMessage="1" sqref="D13 D33:I35 D49:D51 E45:I45 E40:I43 D40:D43 D45">
      <formula1>"有,無"</formula1>
    </dataValidation>
    <dataValidation type="list" allowBlank="1" showInputMessage="1" showErrorMessage="1" sqref="D44:I44">
      <formula1>"有,無"</formula1>
    </dataValidation>
  </dataValidations>
  <pageMargins left="0.74803149606299213" right="0.35433070866141736" top="0.82677165354330717" bottom="0.51181102362204722" header="0.51181102362204722" footer="0.51181102362204722"/>
  <pageSetup paperSize="9" scale="44" orientation="portrait" r:id="rId1"/>
  <headerFooter alignWithMargins="0"/>
  <rowBreaks count="2" manualBreakCount="2">
    <brk id="22" max="9" man="1"/>
    <brk id="53" max="9"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0"/>
  <sheetViews>
    <sheetView showGridLines="0" view="pageBreakPreview" zoomScale="85" zoomScaleNormal="100" zoomScaleSheetLayoutView="85" workbookViewId="0">
      <selection activeCell="D5" sqref="D5:I5"/>
    </sheetView>
  </sheetViews>
  <sheetFormatPr defaultColWidth="8.88671875" defaultRowHeight="27" customHeight="1"/>
  <cols>
    <col min="1" max="1" width="3.77734375" style="99" customWidth="1"/>
    <col min="2" max="2" width="19" style="1" customWidth="1"/>
    <col min="3" max="3" width="16.77734375" style="1" customWidth="1"/>
    <col min="4" max="4" width="13.44140625" style="99" customWidth="1"/>
    <col min="5" max="9" width="10.77734375" style="99" customWidth="1"/>
    <col min="10" max="10" width="1.44140625" style="99" customWidth="1"/>
    <col min="11" max="16384" width="8.88671875" style="99"/>
  </cols>
  <sheetData>
    <row r="1" spans="1:24" ht="42" customHeight="1">
      <c r="A1" s="87" t="s">
        <v>303</v>
      </c>
      <c r="B1" s="95"/>
      <c r="C1" s="95"/>
      <c r="D1" s="248"/>
      <c r="E1" s="248"/>
      <c r="F1" s="248"/>
      <c r="G1" s="248"/>
      <c r="H1" s="248"/>
      <c r="I1" s="248"/>
    </row>
    <row r="2" spans="1:24" ht="26.25" customHeight="1" thickBot="1">
      <c r="A2" s="87"/>
      <c r="B2" s="396" t="s">
        <v>302</v>
      </c>
      <c r="C2" s="95"/>
      <c r="D2" s="248"/>
      <c r="E2" s="248"/>
      <c r="F2" s="248"/>
      <c r="G2" s="248"/>
      <c r="H2" s="248"/>
      <c r="I2" s="248"/>
    </row>
    <row r="3" spans="1:24" ht="32.25" customHeight="1" thickBot="1">
      <c r="A3" s="48"/>
      <c r="B3" s="607" t="s">
        <v>40</v>
      </c>
      <c r="C3" s="608"/>
      <c r="D3" s="609">
        <f>'1-1.契約者の概要等'!D3</f>
        <v>0</v>
      </c>
      <c r="E3" s="610"/>
      <c r="F3" s="610"/>
      <c r="G3" s="610"/>
      <c r="H3" s="610"/>
      <c r="I3" s="611"/>
    </row>
    <row r="4" spans="1:24" ht="40.5" customHeight="1" thickBot="1">
      <c r="A4" s="88"/>
      <c r="B4" s="612" t="s">
        <v>91</v>
      </c>
      <c r="C4" s="612"/>
      <c r="D4" s="612"/>
      <c r="E4" s="612"/>
      <c r="F4" s="612"/>
      <c r="G4" s="612"/>
      <c r="H4" s="612"/>
      <c r="I4" s="612"/>
    </row>
    <row r="5" spans="1:24" ht="32.25" customHeight="1">
      <c r="A5" s="48"/>
      <c r="B5" s="613" t="s">
        <v>113</v>
      </c>
      <c r="C5" s="614"/>
      <c r="D5" s="769"/>
      <c r="E5" s="770"/>
      <c r="F5" s="770"/>
      <c r="G5" s="770"/>
      <c r="H5" s="770"/>
      <c r="I5" s="771"/>
    </row>
    <row r="6" spans="1:24" ht="32.25" customHeight="1">
      <c r="A6" s="48"/>
      <c r="B6" s="618" t="s">
        <v>172</v>
      </c>
      <c r="C6" s="765"/>
      <c r="D6" s="766"/>
      <c r="E6" s="767"/>
      <c r="F6" s="767"/>
      <c r="G6" s="767"/>
      <c r="H6" s="767"/>
      <c r="I6" s="768"/>
    </row>
    <row r="7" spans="1:24" ht="32.25" customHeight="1">
      <c r="A7" s="48"/>
      <c r="B7" s="576" t="s">
        <v>173</v>
      </c>
      <c r="C7" s="778"/>
      <c r="D7" s="779"/>
      <c r="E7" s="780"/>
      <c r="F7" s="780"/>
      <c r="G7" s="780"/>
      <c r="H7" s="780"/>
      <c r="I7" s="781"/>
    </row>
    <row r="8" spans="1:24" ht="32.25" customHeight="1">
      <c r="A8" s="48"/>
      <c r="B8" s="574" t="s">
        <v>54</v>
      </c>
      <c r="C8" s="591"/>
      <c r="D8" s="782"/>
      <c r="E8" s="783"/>
      <c r="F8" s="783"/>
      <c r="G8" s="783"/>
      <c r="H8" s="783"/>
      <c r="I8" s="784"/>
      <c r="X8" s="330"/>
    </row>
    <row r="9" spans="1:24" ht="32.25" customHeight="1">
      <c r="A9" s="48"/>
      <c r="B9" s="576" t="s">
        <v>114</v>
      </c>
      <c r="C9" s="778"/>
      <c r="D9" s="785"/>
      <c r="E9" s="786"/>
      <c r="F9" s="786"/>
      <c r="G9" s="786"/>
      <c r="H9" s="786"/>
      <c r="I9" s="787"/>
    </row>
    <row r="10" spans="1:24" ht="32.25" customHeight="1">
      <c r="A10" s="48"/>
      <c r="B10" s="576" t="s">
        <v>320</v>
      </c>
      <c r="C10" s="778"/>
      <c r="D10" s="785"/>
      <c r="E10" s="786"/>
      <c r="F10" s="786"/>
      <c r="G10" s="786"/>
      <c r="H10" s="786"/>
      <c r="I10" s="787"/>
    </row>
    <row r="11" spans="1:24" ht="32.25" customHeight="1">
      <c r="A11" s="48"/>
      <c r="B11" s="642" t="s">
        <v>42</v>
      </c>
      <c r="C11" s="397" t="s">
        <v>15</v>
      </c>
      <c r="D11" s="788"/>
      <c r="E11" s="789"/>
      <c r="F11" s="789"/>
      <c r="G11" s="789"/>
      <c r="H11" s="789"/>
      <c r="I11" s="790"/>
    </row>
    <row r="12" spans="1:24" ht="32.25" customHeight="1" thickBot="1">
      <c r="A12" s="48"/>
      <c r="B12" s="643"/>
      <c r="C12" s="398" t="s">
        <v>38</v>
      </c>
      <c r="D12" s="791"/>
      <c r="E12" s="792"/>
      <c r="F12" s="792"/>
      <c r="G12" s="792"/>
      <c r="H12" s="792"/>
      <c r="I12" s="793"/>
    </row>
    <row r="13" spans="1:24" ht="58.5" customHeight="1" thickBot="1">
      <c r="A13" s="48"/>
      <c r="B13" s="107" t="s">
        <v>184</v>
      </c>
      <c r="C13" s="392"/>
      <c r="D13" s="118"/>
      <c r="E13" s="118"/>
      <c r="F13" s="118"/>
      <c r="G13" s="118"/>
      <c r="H13" s="118"/>
      <c r="I13" s="118"/>
    </row>
    <row r="14" spans="1:24" ht="32.25" customHeight="1">
      <c r="A14" s="48"/>
      <c r="B14" s="650" t="s">
        <v>43</v>
      </c>
      <c r="C14" s="651"/>
      <c r="D14" s="794"/>
      <c r="E14" s="795"/>
      <c r="F14" s="795"/>
      <c r="G14" s="795"/>
      <c r="H14" s="795"/>
      <c r="I14" s="796"/>
    </row>
    <row r="15" spans="1:24" ht="32.25" customHeight="1">
      <c r="A15" s="48"/>
      <c r="B15" s="631" t="s">
        <v>89</v>
      </c>
      <c r="C15" s="120" t="s">
        <v>12</v>
      </c>
      <c r="D15" s="772"/>
      <c r="E15" s="773"/>
      <c r="F15" s="773"/>
      <c r="G15" s="773"/>
      <c r="H15" s="773"/>
      <c r="I15" s="774"/>
    </row>
    <row r="16" spans="1:24" ht="32.25" customHeight="1">
      <c r="A16" s="48"/>
      <c r="B16" s="632"/>
      <c r="C16" s="121" t="s">
        <v>185</v>
      </c>
      <c r="D16" s="669"/>
      <c r="E16" s="670"/>
      <c r="F16" s="670"/>
      <c r="G16" s="670"/>
      <c r="H16" s="670"/>
      <c r="I16" s="671"/>
    </row>
    <row r="17" spans="1:9" ht="32.25" customHeight="1">
      <c r="A17" s="48"/>
      <c r="B17" s="632"/>
      <c r="C17" s="124" t="s">
        <v>186</v>
      </c>
      <c r="D17" s="775"/>
      <c r="E17" s="776"/>
      <c r="F17" s="776"/>
      <c r="G17" s="776"/>
      <c r="H17" s="776"/>
      <c r="I17" s="777"/>
    </row>
    <row r="18" spans="1:9" ht="32.25" customHeight="1">
      <c r="A18" s="48"/>
      <c r="B18" s="740" t="s">
        <v>300</v>
      </c>
      <c r="C18" s="393" t="s">
        <v>12</v>
      </c>
      <c r="D18" s="800"/>
      <c r="E18" s="801"/>
      <c r="F18" s="801"/>
      <c r="G18" s="801"/>
      <c r="H18" s="801"/>
      <c r="I18" s="802"/>
    </row>
    <row r="19" spans="1:9" ht="32.25" customHeight="1">
      <c r="A19" s="48"/>
      <c r="B19" s="741"/>
      <c r="C19" s="393" t="s">
        <v>185</v>
      </c>
      <c r="D19" s="669"/>
      <c r="E19" s="670"/>
      <c r="F19" s="670"/>
      <c r="G19" s="670"/>
      <c r="H19" s="670"/>
      <c r="I19" s="671"/>
    </row>
    <row r="20" spans="1:9" ht="32.25" customHeight="1">
      <c r="A20" s="48"/>
      <c r="B20" s="742"/>
      <c r="C20" s="394" t="s">
        <v>186</v>
      </c>
      <c r="D20" s="675"/>
      <c r="E20" s="676"/>
      <c r="F20" s="676"/>
      <c r="G20" s="676"/>
      <c r="H20" s="676"/>
      <c r="I20" s="677"/>
    </row>
    <row r="21" spans="1:9" ht="32.25" customHeight="1">
      <c r="A21" s="48"/>
      <c r="B21" s="672" t="s">
        <v>188</v>
      </c>
      <c r="C21" s="123" t="s">
        <v>12</v>
      </c>
      <c r="D21" s="666"/>
      <c r="E21" s="667"/>
      <c r="F21" s="667"/>
      <c r="G21" s="667"/>
      <c r="H21" s="667"/>
      <c r="I21" s="668"/>
    </row>
    <row r="22" spans="1:9" ht="32.25" customHeight="1">
      <c r="A22" s="48"/>
      <c r="B22" s="673"/>
      <c r="C22" s="122" t="s">
        <v>189</v>
      </c>
      <c r="D22" s="669"/>
      <c r="E22" s="670"/>
      <c r="F22" s="670"/>
      <c r="G22" s="670"/>
      <c r="H22" s="670"/>
      <c r="I22" s="671"/>
    </row>
    <row r="23" spans="1:9" ht="51.75" customHeight="1">
      <c r="A23" s="48"/>
      <c r="B23" s="674"/>
      <c r="C23" s="124" t="s">
        <v>187</v>
      </c>
      <c r="D23" s="675"/>
      <c r="E23" s="676"/>
      <c r="F23" s="676"/>
      <c r="G23" s="676"/>
      <c r="H23" s="676"/>
      <c r="I23" s="677"/>
    </row>
    <row r="24" spans="1:9" ht="32.25" customHeight="1">
      <c r="A24" s="48"/>
      <c r="B24" s="681" t="s">
        <v>20</v>
      </c>
      <c r="C24" s="390" t="s">
        <v>193</v>
      </c>
      <c r="D24" s="683"/>
      <c r="E24" s="684"/>
      <c r="F24" s="684"/>
      <c r="G24" s="684"/>
      <c r="H24" s="684"/>
      <c r="I24" s="685"/>
    </row>
    <row r="25" spans="1:9" ht="32.25" customHeight="1">
      <c r="A25" s="48"/>
      <c r="B25" s="682"/>
      <c r="C25" s="357" t="s">
        <v>21</v>
      </c>
      <c r="D25" s="686"/>
      <c r="E25" s="687"/>
      <c r="F25" s="687"/>
      <c r="G25" s="687"/>
      <c r="H25" s="687"/>
      <c r="I25" s="688"/>
    </row>
    <row r="26" spans="1:9" ht="32.25" customHeight="1">
      <c r="A26" s="48"/>
      <c r="B26" s="682"/>
      <c r="C26" s="356" t="s">
        <v>190</v>
      </c>
      <c r="D26" s="686"/>
      <c r="E26" s="687"/>
      <c r="F26" s="687"/>
      <c r="G26" s="687"/>
      <c r="H26" s="687"/>
      <c r="I26" s="688"/>
    </row>
    <row r="27" spans="1:9" ht="32.25" customHeight="1">
      <c r="A27" s="48"/>
      <c r="B27" s="682"/>
      <c r="C27" s="356" t="s">
        <v>191</v>
      </c>
      <c r="D27" s="686"/>
      <c r="E27" s="687"/>
      <c r="F27" s="687"/>
      <c r="G27" s="687"/>
      <c r="H27" s="687"/>
      <c r="I27" s="688"/>
    </row>
    <row r="28" spans="1:9" ht="32.25" customHeight="1">
      <c r="A28" s="48"/>
      <c r="B28" s="682"/>
      <c r="C28" s="356" t="s">
        <v>69</v>
      </c>
      <c r="D28" s="686"/>
      <c r="E28" s="687"/>
      <c r="F28" s="687"/>
      <c r="G28" s="687"/>
      <c r="H28" s="687"/>
      <c r="I28" s="688"/>
    </row>
    <row r="29" spans="1:9" ht="46.5" customHeight="1">
      <c r="A29" s="48"/>
      <c r="B29" s="682"/>
      <c r="C29" s="357" t="s">
        <v>192</v>
      </c>
      <c r="D29" s="689"/>
      <c r="E29" s="690"/>
      <c r="F29" s="690"/>
      <c r="G29" s="690"/>
      <c r="H29" s="690"/>
      <c r="I29" s="691"/>
    </row>
    <row r="30" spans="1:9" ht="46.5" customHeight="1">
      <c r="A30" s="48"/>
      <c r="B30" s="682"/>
      <c r="C30" s="358" t="s">
        <v>57</v>
      </c>
      <c r="D30" s="803"/>
      <c r="E30" s="804"/>
      <c r="F30" s="804"/>
      <c r="G30" s="804"/>
      <c r="H30" s="804"/>
      <c r="I30" s="805"/>
    </row>
    <row r="31" spans="1:9" ht="32.25" customHeight="1">
      <c r="A31" s="48"/>
      <c r="B31" s="661" t="s">
        <v>194</v>
      </c>
      <c r="C31" s="662"/>
      <c r="D31" s="822"/>
      <c r="E31" s="823"/>
      <c r="F31" s="823"/>
      <c r="G31" s="823"/>
      <c r="H31" s="823"/>
      <c r="I31" s="824"/>
    </row>
    <row r="32" spans="1:9" ht="32.25" customHeight="1">
      <c r="A32" s="48"/>
      <c r="B32" s="694" t="s">
        <v>195</v>
      </c>
      <c r="C32" s="629"/>
      <c r="D32" s="806"/>
      <c r="E32" s="807"/>
      <c r="F32" s="807"/>
      <c r="G32" s="807"/>
      <c r="H32" s="807"/>
      <c r="I32" s="808"/>
    </row>
    <row r="33" spans="1:9" ht="32.25" customHeight="1">
      <c r="A33" s="48"/>
      <c r="B33" s="698" t="s">
        <v>196</v>
      </c>
      <c r="C33" s="699"/>
      <c r="D33" s="809"/>
      <c r="E33" s="810"/>
      <c r="F33" s="810"/>
      <c r="G33" s="810"/>
      <c r="H33" s="810"/>
      <c r="I33" s="811"/>
    </row>
    <row r="34" spans="1:9" ht="32.25" customHeight="1">
      <c r="A34" s="48"/>
      <c r="B34" s="743" t="s">
        <v>68</v>
      </c>
      <c r="C34" s="129" t="s">
        <v>198</v>
      </c>
      <c r="D34" s="797"/>
      <c r="E34" s="798"/>
      <c r="F34" s="798"/>
      <c r="G34" s="798"/>
      <c r="H34" s="798"/>
      <c r="I34" s="799"/>
    </row>
    <row r="35" spans="1:9" ht="32.25" customHeight="1">
      <c r="A35" s="48"/>
      <c r="B35" s="744"/>
      <c r="C35" s="130" t="s">
        <v>103</v>
      </c>
      <c r="D35" s="812"/>
      <c r="E35" s="813"/>
      <c r="F35" s="813"/>
      <c r="G35" s="813"/>
      <c r="H35" s="813"/>
      <c r="I35" s="814"/>
    </row>
    <row r="36" spans="1:9" ht="32.25" customHeight="1">
      <c r="A36" s="48"/>
      <c r="B36" s="719" t="s">
        <v>90</v>
      </c>
      <c r="C36" s="761"/>
      <c r="D36" s="815"/>
      <c r="E36" s="816"/>
      <c r="F36" s="816"/>
      <c r="G36" s="816"/>
      <c r="H36" s="816"/>
      <c r="I36" s="817"/>
    </row>
    <row r="37" spans="1:9" ht="32.25" customHeight="1">
      <c r="A37" s="48"/>
      <c r="B37" s="692" t="s">
        <v>197</v>
      </c>
      <c r="C37" s="821"/>
      <c r="D37" s="399" t="s">
        <v>24</v>
      </c>
      <c r="E37" s="403"/>
      <c r="F37" s="399" t="s">
        <v>17</v>
      </c>
      <c r="G37" s="403"/>
      <c r="H37" s="399" t="s">
        <v>37</v>
      </c>
      <c r="I37" s="405"/>
    </row>
    <row r="38" spans="1:9" ht="32.25" customHeight="1">
      <c r="A38" s="48"/>
      <c r="B38" s="692" t="s">
        <v>16</v>
      </c>
      <c r="C38" s="821"/>
      <c r="D38" s="400" t="s">
        <v>445</v>
      </c>
      <c r="E38" s="403"/>
      <c r="F38" s="402" t="s">
        <v>446</v>
      </c>
      <c r="G38" s="403"/>
      <c r="H38" s="402" t="s">
        <v>37</v>
      </c>
      <c r="I38" s="405"/>
    </row>
    <row r="39" spans="1:9" ht="32.25" customHeight="1">
      <c r="A39" s="48"/>
      <c r="B39" s="719" t="s">
        <v>71</v>
      </c>
      <c r="C39" s="825"/>
      <c r="D39" s="401" t="s">
        <v>18</v>
      </c>
      <c r="E39" s="404"/>
      <c r="F39" s="401" t="s">
        <v>19</v>
      </c>
      <c r="G39" s="404"/>
      <c r="H39" s="401" t="s">
        <v>23</v>
      </c>
      <c r="I39" s="406"/>
    </row>
    <row r="40" spans="1:9" ht="32.25" customHeight="1">
      <c r="A40" s="48"/>
      <c r="B40" s="657" t="s">
        <v>199</v>
      </c>
      <c r="C40" s="126" t="s">
        <v>126</v>
      </c>
      <c r="D40" s="826"/>
      <c r="E40" s="827"/>
      <c r="F40" s="827"/>
      <c r="G40" s="827"/>
      <c r="H40" s="827"/>
      <c r="I40" s="828"/>
    </row>
    <row r="41" spans="1:9" ht="32.25" customHeight="1">
      <c r="A41" s="48"/>
      <c r="B41" s="574"/>
      <c r="C41" s="127" t="s">
        <v>127</v>
      </c>
      <c r="D41" s="689"/>
      <c r="E41" s="690"/>
      <c r="F41" s="690"/>
      <c r="G41" s="690"/>
      <c r="H41" s="690"/>
      <c r="I41" s="691"/>
    </row>
    <row r="42" spans="1:9" ht="32.25" customHeight="1">
      <c r="A42" s="48"/>
      <c r="B42" s="574"/>
      <c r="C42" s="127" t="s">
        <v>128</v>
      </c>
      <c r="D42" s="689"/>
      <c r="E42" s="690"/>
      <c r="F42" s="690"/>
      <c r="G42" s="690"/>
      <c r="H42" s="690"/>
      <c r="I42" s="691"/>
    </row>
    <row r="43" spans="1:9" ht="32.25" customHeight="1">
      <c r="A43" s="48"/>
      <c r="B43" s="659"/>
      <c r="C43" s="128" t="s">
        <v>200</v>
      </c>
      <c r="D43" s="829"/>
      <c r="E43" s="830"/>
      <c r="F43" s="830"/>
      <c r="G43" s="830"/>
      <c r="H43" s="830"/>
      <c r="I43" s="831"/>
    </row>
    <row r="44" spans="1:9" ht="32.25" customHeight="1">
      <c r="A44" s="48"/>
      <c r="B44" s="719" t="s">
        <v>174</v>
      </c>
      <c r="C44" s="761"/>
      <c r="D44" s="815"/>
      <c r="E44" s="816"/>
      <c r="F44" s="816"/>
      <c r="G44" s="816"/>
      <c r="H44" s="816"/>
      <c r="I44" s="817"/>
    </row>
    <row r="45" spans="1:9" ht="25.5" customHeight="1">
      <c r="A45" s="48"/>
      <c r="B45" s="101"/>
      <c r="C45" s="131"/>
      <c r="D45" s="818" t="s">
        <v>201</v>
      </c>
      <c r="E45" s="819"/>
      <c r="F45" s="819"/>
      <c r="G45" s="819"/>
      <c r="H45" s="819"/>
      <c r="I45" s="820"/>
    </row>
    <row r="46" spans="1:9" ht="69" customHeight="1" thickBot="1">
      <c r="A46" s="48"/>
      <c r="B46" s="727" t="s">
        <v>202</v>
      </c>
      <c r="C46" s="728"/>
      <c r="D46" s="729"/>
      <c r="E46" s="730"/>
      <c r="F46" s="730"/>
      <c r="G46" s="730"/>
      <c r="H46" s="730"/>
      <c r="I46" s="731"/>
    </row>
    <row r="47" spans="1:9" ht="7.5" customHeight="1">
      <c r="B47" s="6"/>
      <c r="C47" s="6"/>
    </row>
    <row r="48" spans="1:9" ht="27" customHeight="1">
      <c r="B48" s="6"/>
      <c r="C48" s="6"/>
    </row>
    <row r="49" spans="2:3" ht="27" customHeight="1">
      <c r="B49" s="6"/>
      <c r="C49" s="6"/>
    </row>
    <row r="50" spans="2:3" ht="27" customHeight="1">
      <c r="B50" s="6"/>
      <c r="C50" s="6"/>
    </row>
    <row r="51" spans="2:3" ht="27" customHeight="1">
      <c r="B51" s="6"/>
      <c r="C51" s="6"/>
    </row>
    <row r="52" spans="2:3" ht="27" customHeight="1">
      <c r="B52" s="6"/>
      <c r="C52" s="6"/>
    </row>
    <row r="53" spans="2:3" ht="27" customHeight="1">
      <c r="B53" s="6"/>
      <c r="C53" s="6"/>
    </row>
    <row r="54" spans="2:3" ht="27" customHeight="1">
      <c r="B54" s="6"/>
      <c r="C54" s="6"/>
    </row>
    <row r="55" spans="2:3" ht="27" customHeight="1">
      <c r="B55" s="6"/>
      <c r="C55" s="6"/>
    </row>
    <row r="56" spans="2:3" ht="27" customHeight="1">
      <c r="B56" s="6"/>
      <c r="C56" s="6"/>
    </row>
    <row r="57" spans="2:3" ht="27" customHeight="1">
      <c r="B57" s="6"/>
      <c r="C57" s="6"/>
    </row>
    <row r="58" spans="2:3" ht="27" customHeight="1">
      <c r="B58" s="6"/>
      <c r="C58" s="6"/>
    </row>
    <row r="59" spans="2:3" ht="27" customHeight="1">
      <c r="B59" s="6"/>
      <c r="C59" s="6"/>
    </row>
    <row r="60" spans="2:3" ht="27" customHeight="1">
      <c r="B60" s="6"/>
      <c r="C60" s="6"/>
    </row>
  </sheetData>
  <mergeCells count="64">
    <mergeCell ref="B46:C46"/>
    <mergeCell ref="D46:I46"/>
    <mergeCell ref="B38:C38"/>
    <mergeCell ref="B39:C39"/>
    <mergeCell ref="B40:B43"/>
    <mergeCell ref="D40:I40"/>
    <mergeCell ref="D41:I41"/>
    <mergeCell ref="D42:I42"/>
    <mergeCell ref="D43:I43"/>
    <mergeCell ref="D35:I35"/>
    <mergeCell ref="D10:I10"/>
    <mergeCell ref="B44:C44"/>
    <mergeCell ref="D44:I44"/>
    <mergeCell ref="D45:I45"/>
    <mergeCell ref="B37:C37"/>
    <mergeCell ref="B31:C31"/>
    <mergeCell ref="D31:I31"/>
    <mergeCell ref="B36:C36"/>
    <mergeCell ref="D36:I36"/>
    <mergeCell ref="B24:B30"/>
    <mergeCell ref="D24:I24"/>
    <mergeCell ref="D25:I25"/>
    <mergeCell ref="D26:I26"/>
    <mergeCell ref="D27:I27"/>
    <mergeCell ref="D28:I28"/>
    <mergeCell ref="B34:B35"/>
    <mergeCell ref="D34:I34"/>
    <mergeCell ref="B18:B20"/>
    <mergeCell ref="D18:I18"/>
    <mergeCell ref="D19:I19"/>
    <mergeCell ref="D20:I20"/>
    <mergeCell ref="B21:B23"/>
    <mergeCell ref="D21:I21"/>
    <mergeCell ref="D22:I22"/>
    <mergeCell ref="D23:I23"/>
    <mergeCell ref="D29:I29"/>
    <mergeCell ref="D30:I30"/>
    <mergeCell ref="B32:C32"/>
    <mergeCell ref="D32:I32"/>
    <mergeCell ref="B33:C33"/>
    <mergeCell ref="D33:I33"/>
    <mergeCell ref="B15:B17"/>
    <mergeCell ref="D15:I15"/>
    <mergeCell ref="D16:I16"/>
    <mergeCell ref="D17:I17"/>
    <mergeCell ref="B7:C7"/>
    <mergeCell ref="D7:I7"/>
    <mergeCell ref="B8:C8"/>
    <mergeCell ref="D8:I8"/>
    <mergeCell ref="B9:C9"/>
    <mergeCell ref="D9:I9"/>
    <mergeCell ref="B11:B12"/>
    <mergeCell ref="D11:I11"/>
    <mergeCell ref="D12:I12"/>
    <mergeCell ref="B14:C14"/>
    <mergeCell ref="D14:I14"/>
    <mergeCell ref="B10:C10"/>
    <mergeCell ref="B6:C6"/>
    <mergeCell ref="D6:I6"/>
    <mergeCell ref="B3:C3"/>
    <mergeCell ref="D3:I3"/>
    <mergeCell ref="B4:I4"/>
    <mergeCell ref="B5:C5"/>
    <mergeCell ref="D5:I5"/>
  </mergeCells>
  <phoneticPr fontId="2"/>
  <dataValidations count="2">
    <dataValidation type="list" allowBlank="1" showInputMessage="1" showErrorMessage="1" sqref="D14 D34:I36 D40:I44">
      <formula1>"有,無"</formula1>
    </dataValidation>
    <dataValidation type="list" allowBlank="1" showInputMessage="1" showErrorMessage="1" sqref="E37:E38 G37:G38 I37:I38">
      <formula1>"〇,×"</formula1>
    </dataValidation>
  </dataValidations>
  <pageMargins left="0.74803149606299213" right="0.35433070866141736" top="0.82677165354330717" bottom="0.51181102362204722" header="0.51181102362204722" footer="0.51181102362204722"/>
  <pageSetup paperSize="9" scale="49" orientation="portrait" r:id="rId1"/>
  <headerFooter alignWithMargins="0"/>
  <rowBreaks count="2" manualBreakCount="2">
    <brk id="23" max="9" man="1"/>
    <brk id="47" max="9"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EH56"/>
  <sheetViews>
    <sheetView showGridLines="0" view="pageBreakPreview" zoomScale="90" zoomScaleNormal="85" zoomScaleSheetLayoutView="90" workbookViewId="0">
      <selection activeCell="R27" sqref="R27"/>
    </sheetView>
  </sheetViews>
  <sheetFormatPr defaultRowHeight="13.2"/>
  <cols>
    <col min="1" max="1" width="2" customWidth="1"/>
    <col min="2" max="2" width="26" style="1" customWidth="1"/>
    <col min="3" max="3" width="23.44140625" style="1" customWidth="1"/>
    <col min="4" max="4" width="98.44140625" customWidth="1"/>
    <col min="5" max="5" width="2" customWidth="1"/>
  </cols>
  <sheetData>
    <row r="1" spans="1:138" ht="30.75" customHeight="1" thickBot="1">
      <c r="A1" s="2" t="s">
        <v>46</v>
      </c>
      <c r="B1" s="74"/>
      <c r="C1" s="74"/>
      <c r="D1" s="75"/>
    </row>
    <row r="2" spans="1:138" ht="36" customHeight="1">
      <c r="A2" s="75"/>
      <c r="B2" s="841" t="s">
        <v>40</v>
      </c>
      <c r="C2" s="842"/>
      <c r="D2" s="260">
        <f>'1-1.契約者の概要等'!D3</f>
        <v>0</v>
      </c>
    </row>
    <row r="3" spans="1:138" s="99" customFormat="1" ht="36" customHeight="1" thickBot="1">
      <c r="A3" s="75"/>
      <c r="B3" s="735" t="s">
        <v>242</v>
      </c>
      <c r="C3" s="847"/>
      <c r="D3" s="278">
        <f>'1-2　実施施設の概要等'!D4:I4</f>
        <v>0</v>
      </c>
    </row>
    <row r="4" spans="1:138" s="99" customFormat="1" ht="36" customHeight="1" thickTop="1" thickBot="1">
      <c r="A4" s="75"/>
      <c r="B4" s="735" t="s">
        <v>245</v>
      </c>
      <c r="C4" s="736"/>
      <c r="D4" s="279"/>
      <c r="EH4" s="99">
        <f>'2.訓練の概要'!D92</f>
        <v>0</v>
      </c>
    </row>
    <row r="5" spans="1:138" s="99" customFormat="1" ht="36" customHeight="1" thickTop="1" thickBot="1">
      <c r="A5" s="75"/>
      <c r="B5" s="845" t="s">
        <v>243</v>
      </c>
      <c r="C5" s="846"/>
      <c r="D5" s="515"/>
    </row>
    <row r="6" spans="1:138" s="99" customFormat="1" ht="36" customHeight="1" thickTop="1">
      <c r="A6" s="75"/>
      <c r="B6" s="843" t="s">
        <v>244</v>
      </c>
      <c r="C6" s="844"/>
      <c r="D6" s="554">
        <f>D4*D5*D16</f>
        <v>0</v>
      </c>
    </row>
    <row r="7" spans="1:138" ht="36" customHeight="1">
      <c r="A7" s="75"/>
      <c r="B7" s="672" t="s">
        <v>295</v>
      </c>
      <c r="C7" s="359" t="s">
        <v>204</v>
      </c>
      <c r="D7" s="263">
        <f>SUM(D8:D10)</f>
        <v>0</v>
      </c>
      <c r="N7" s="213"/>
    </row>
    <row r="8" spans="1:138" s="99" customFormat="1" ht="36" customHeight="1">
      <c r="A8" s="75"/>
      <c r="B8" s="673"/>
      <c r="C8" s="360" t="s">
        <v>86</v>
      </c>
      <c r="D8" s="264" t="str">
        <f>IF('5.訓練カリキュラム'!$D6=0,"「5.訓練カリキュラムシート」に入力してください",'5.訓練カリキュラム'!$D6)</f>
        <v>「5.訓練カリキュラムシート」に入力してください</v>
      </c>
      <c r="N8" s="213"/>
    </row>
    <row r="9" spans="1:138" ht="36" customHeight="1">
      <c r="A9" s="75"/>
      <c r="B9" s="673"/>
      <c r="C9" s="361" t="s">
        <v>203</v>
      </c>
      <c r="D9" s="363" t="str">
        <f>IF('5.訓練カリキュラム'!$D8=0,"「5.訓練カリキュラムシート」に入力してください",'5.訓練カリキュラム'!$D8)</f>
        <v>「5.訓練カリキュラムシート」に入力してください</v>
      </c>
      <c r="N9" s="213"/>
    </row>
    <row r="10" spans="1:138" s="99" customFormat="1" ht="36" customHeight="1">
      <c r="A10" s="75"/>
      <c r="B10" s="674"/>
      <c r="C10" s="362" t="s">
        <v>294</v>
      </c>
      <c r="D10" s="463" t="str">
        <f>IF('7.就職支援概要・カリキュラム'!E32=0,"「7.就職支援概要・カリキュラムシート」に入力してください",'7.就職支援概要・カリキュラム'!E32)</f>
        <v>「7.就職支援概要・カリキュラムシート」に入力してください</v>
      </c>
      <c r="N10" s="213"/>
    </row>
    <row r="11" spans="1:138" s="99" customFormat="1" ht="36" customHeight="1">
      <c r="A11" s="75"/>
      <c r="B11" s="672" t="s">
        <v>336</v>
      </c>
      <c r="C11" s="359" t="s">
        <v>337</v>
      </c>
      <c r="D11" s="535">
        <f>IFERROR(('5.訓練カリキュラム'!D7+'5.訓練カリキュラム'!D9+'7.就職支援概要・カリキュラム'!E34)/D7,0)</f>
        <v>0</v>
      </c>
      <c r="N11" s="213"/>
    </row>
    <row r="12" spans="1:138" s="99" customFormat="1" ht="36" customHeight="1">
      <c r="A12" s="75"/>
      <c r="B12" s="673"/>
      <c r="C12" s="360" t="s">
        <v>338</v>
      </c>
      <c r="D12" s="363" t="str">
        <f>IF('5.訓練カリキュラム'!$D7=0,"「5.訓練カリキュラムシート」に入力してください",'5.訓練カリキュラム'!$D7)</f>
        <v>「5.訓練カリキュラムシート」に入力してください</v>
      </c>
      <c r="N12" s="213"/>
    </row>
    <row r="13" spans="1:138" s="99" customFormat="1" ht="36" customHeight="1">
      <c r="A13" s="75"/>
      <c r="B13" s="673"/>
      <c r="C13" s="360" t="s">
        <v>339</v>
      </c>
      <c r="D13" s="363" t="str">
        <f>IF('5.訓練カリキュラム'!$D9=0,"「5.訓練カリキュラムシート」に入力してください",'5.訓練カリキュラム'!$D9)</f>
        <v>「5.訓練カリキュラムシート」に入力してください</v>
      </c>
      <c r="N13" s="213"/>
    </row>
    <row r="14" spans="1:138" s="99" customFormat="1" ht="36" customHeight="1" thickBot="1">
      <c r="A14" s="75"/>
      <c r="B14" s="674"/>
      <c r="C14" s="394" t="s">
        <v>340</v>
      </c>
      <c r="D14" s="464" t="str">
        <f>IF('7.就職支援概要・カリキュラム'!E34=0,"「7.就職支援概要・カリキュラムシート」に入力してください",'7.就職支援概要・カリキュラム'!E34)</f>
        <v>「7.就職支援概要・カリキュラムシート」に入力してください</v>
      </c>
      <c r="N14" s="213"/>
    </row>
    <row r="15" spans="1:138" s="99" customFormat="1" ht="36" customHeight="1" thickTop="1" thickBot="1">
      <c r="A15" s="75"/>
      <c r="B15" s="674" t="s">
        <v>529</v>
      </c>
      <c r="C15" s="832"/>
      <c r="D15" s="568"/>
    </row>
    <row r="16" spans="1:138" s="99" customFormat="1" ht="36" customHeight="1" thickTop="1" thickBot="1">
      <c r="A16" s="75"/>
      <c r="B16" s="833" t="s">
        <v>246</v>
      </c>
      <c r="C16" s="834"/>
      <c r="D16" s="442"/>
    </row>
    <row r="17" spans="1:10" ht="36" customHeight="1" thickTop="1">
      <c r="A17" s="75"/>
      <c r="B17" s="833" t="s">
        <v>235</v>
      </c>
      <c r="C17" s="834"/>
      <c r="D17" s="282"/>
      <c r="E17" s="99"/>
    </row>
    <row r="18" spans="1:10" s="99" customFormat="1" ht="36" customHeight="1" thickBot="1">
      <c r="A18" s="75"/>
      <c r="B18" s="674" t="s">
        <v>236</v>
      </c>
      <c r="C18" s="832"/>
      <c r="D18" s="283"/>
    </row>
    <row r="19" spans="1:10" ht="36" customHeight="1" thickTop="1">
      <c r="A19" s="75"/>
      <c r="B19" s="833" t="s">
        <v>231</v>
      </c>
      <c r="C19" s="834"/>
      <c r="D19" s="284"/>
    </row>
    <row r="20" spans="1:10" s="99" customFormat="1" ht="36" customHeight="1" thickBot="1">
      <c r="A20" s="75"/>
      <c r="B20" s="674" t="s">
        <v>232</v>
      </c>
      <c r="C20" s="832"/>
      <c r="D20" s="567"/>
    </row>
    <row r="21" spans="1:10" ht="36" customHeight="1" thickTop="1">
      <c r="A21" s="75"/>
      <c r="B21" s="740" t="s">
        <v>530</v>
      </c>
      <c r="C21" s="132" t="s">
        <v>44</v>
      </c>
      <c r="D21" s="257" t="str">
        <f>IF('3.講師名簿'!B26=0,"「3.講師名簿」シートに入力してください",'3.講師名簿'!B26)</f>
        <v>「3.講師名簿」シートに入力してください</v>
      </c>
      <c r="J21" s="141"/>
    </row>
    <row r="22" spans="1:10" s="99" customFormat="1" ht="36" customHeight="1">
      <c r="A22" s="75"/>
      <c r="B22" s="838"/>
      <c r="C22" s="133" t="s">
        <v>206</v>
      </c>
      <c r="D22" s="258" t="str">
        <f>IF('3.講師名簿'!B26=0,"「3.講師名簿」シートに入力してください",'3.講師名簿'!C26)</f>
        <v>「3.講師名簿」シートに入力してください</v>
      </c>
    </row>
    <row r="23" spans="1:10" ht="36" customHeight="1">
      <c r="A23" s="75"/>
      <c r="B23" s="838"/>
      <c r="C23" s="133" t="s">
        <v>207</v>
      </c>
      <c r="D23" s="258" t="str">
        <f>IF('3.講師名簿'!B26=0,"「3.講師名簿」シートに入力してください",'3.講師名簿'!D26)</f>
        <v>「3.講師名簿」シートに入力してください</v>
      </c>
    </row>
    <row r="24" spans="1:10" ht="36" customHeight="1" thickBot="1">
      <c r="A24" s="75"/>
      <c r="B24" s="839"/>
      <c r="C24" s="98" t="s">
        <v>205</v>
      </c>
      <c r="D24" s="259" t="str">
        <f>IF('3.講師名簿'!B26=0,"「3.講師名簿」シートに入力してください",'3.講師名簿'!G26)</f>
        <v>「3.講師名簿」シートに入力してください</v>
      </c>
    </row>
    <row r="25" spans="1:10" s="99" customFormat="1" ht="50.1" customHeight="1" thickTop="1">
      <c r="A25" s="75"/>
      <c r="B25" s="740" t="s">
        <v>510</v>
      </c>
      <c r="C25" s="351" t="s">
        <v>268</v>
      </c>
      <c r="D25" s="352"/>
    </row>
    <row r="26" spans="1:10" s="99" customFormat="1" ht="50.1" customHeight="1">
      <c r="A26" s="75"/>
      <c r="B26" s="838"/>
      <c r="C26" s="350" t="s">
        <v>269</v>
      </c>
      <c r="D26" s="353"/>
    </row>
    <row r="27" spans="1:10" s="99" customFormat="1" ht="50.1" customHeight="1">
      <c r="A27" s="75"/>
      <c r="B27" s="838"/>
      <c r="C27" s="349" t="s">
        <v>270</v>
      </c>
      <c r="D27" s="387"/>
    </row>
    <row r="28" spans="1:10" s="99" customFormat="1" ht="50.1" customHeight="1">
      <c r="A28" s="75"/>
      <c r="B28" s="838"/>
      <c r="C28" s="350" t="s">
        <v>271</v>
      </c>
      <c r="D28" s="388"/>
    </row>
    <row r="29" spans="1:10" s="99" customFormat="1" ht="50.1" customHeight="1" thickBot="1">
      <c r="A29" s="75"/>
      <c r="B29" s="839"/>
      <c r="C29" s="344" t="s">
        <v>272</v>
      </c>
      <c r="D29" s="389"/>
    </row>
    <row r="30" spans="1:10" s="99" customFormat="1" ht="50.1" customHeight="1" thickTop="1">
      <c r="A30" s="75"/>
      <c r="B30" s="740" t="s">
        <v>511</v>
      </c>
      <c r="C30" s="351" t="s">
        <v>268</v>
      </c>
      <c r="D30" s="352"/>
    </row>
    <row r="31" spans="1:10" s="99" customFormat="1" ht="50.1" customHeight="1">
      <c r="A31" s="75"/>
      <c r="B31" s="838"/>
      <c r="C31" s="350" t="s">
        <v>269</v>
      </c>
      <c r="D31" s="353"/>
    </row>
    <row r="32" spans="1:10" s="99" customFormat="1" ht="50.1" customHeight="1">
      <c r="A32" s="75"/>
      <c r="B32" s="838"/>
      <c r="C32" s="349" t="s">
        <v>270</v>
      </c>
      <c r="D32" s="387"/>
    </row>
    <row r="33" spans="1:4" s="99" customFormat="1" ht="50.1" customHeight="1">
      <c r="A33" s="75"/>
      <c r="B33" s="838"/>
      <c r="C33" s="350" t="s">
        <v>271</v>
      </c>
      <c r="D33" s="388"/>
    </row>
    <row r="34" spans="1:4" s="99" customFormat="1" ht="50.1" customHeight="1" thickBot="1">
      <c r="A34" s="75"/>
      <c r="B34" s="839"/>
      <c r="C34" s="344" t="s">
        <v>272</v>
      </c>
      <c r="D34" s="389"/>
    </row>
    <row r="35" spans="1:4" s="99" customFormat="1" ht="50.1" customHeight="1" thickTop="1">
      <c r="A35" s="75"/>
      <c r="B35" s="840" t="s">
        <v>509</v>
      </c>
      <c r="C35" s="351" t="s">
        <v>268</v>
      </c>
      <c r="D35" s="352"/>
    </row>
    <row r="36" spans="1:4" s="99" customFormat="1" ht="50.1" customHeight="1">
      <c r="A36" s="75"/>
      <c r="B36" s="838"/>
      <c r="C36" s="350" t="s">
        <v>269</v>
      </c>
      <c r="D36" s="353"/>
    </row>
    <row r="37" spans="1:4" s="99" customFormat="1" ht="50.1" customHeight="1">
      <c r="A37" s="75"/>
      <c r="B37" s="838"/>
      <c r="C37" s="349" t="s">
        <v>270</v>
      </c>
      <c r="D37" s="387"/>
    </row>
    <row r="38" spans="1:4" s="99" customFormat="1" ht="50.1" customHeight="1">
      <c r="A38" s="75"/>
      <c r="B38" s="838"/>
      <c r="C38" s="350" t="s">
        <v>271</v>
      </c>
      <c r="D38" s="388"/>
    </row>
    <row r="39" spans="1:4" s="99" customFormat="1" ht="50.1" customHeight="1" thickBot="1">
      <c r="A39" s="75"/>
      <c r="B39" s="839"/>
      <c r="C39" s="344" t="s">
        <v>272</v>
      </c>
      <c r="D39" s="389"/>
    </row>
    <row r="40" spans="1:4" s="99" customFormat="1" ht="36" customHeight="1" thickTop="1">
      <c r="A40" s="75"/>
      <c r="B40" s="740" t="s">
        <v>273</v>
      </c>
      <c r="C40" s="351" t="s">
        <v>268</v>
      </c>
      <c r="D40" s="566"/>
    </row>
    <row r="41" spans="1:4" s="99" customFormat="1" ht="36" customHeight="1">
      <c r="A41" s="75"/>
      <c r="B41" s="838"/>
      <c r="C41" s="350" t="s">
        <v>269</v>
      </c>
      <c r="D41" s="353"/>
    </row>
    <row r="42" spans="1:4" s="99" customFormat="1" ht="36" customHeight="1">
      <c r="A42" s="75"/>
      <c r="B42" s="838"/>
      <c r="C42" s="349" t="s">
        <v>270</v>
      </c>
      <c r="D42" s="387"/>
    </row>
    <row r="43" spans="1:4" s="99" customFormat="1" ht="36" customHeight="1">
      <c r="A43" s="75"/>
      <c r="B43" s="838"/>
      <c r="C43" s="350" t="s">
        <v>271</v>
      </c>
      <c r="D43" s="388"/>
    </row>
    <row r="44" spans="1:4" s="99" customFormat="1" ht="36" customHeight="1" thickBot="1">
      <c r="A44" s="75"/>
      <c r="B44" s="839"/>
      <c r="C44" s="565" t="s">
        <v>272</v>
      </c>
      <c r="D44" s="389"/>
    </row>
    <row r="45" spans="1:4" s="99" customFormat="1" ht="36" customHeight="1" thickTop="1">
      <c r="A45" s="75"/>
      <c r="B45" s="740" t="s">
        <v>274</v>
      </c>
      <c r="C45" s="351" t="s">
        <v>268</v>
      </c>
      <c r="D45" s="566"/>
    </row>
    <row r="46" spans="1:4" s="99" customFormat="1" ht="36" customHeight="1">
      <c r="A46" s="75"/>
      <c r="B46" s="838"/>
      <c r="C46" s="350" t="s">
        <v>269</v>
      </c>
      <c r="D46" s="353"/>
    </row>
    <row r="47" spans="1:4" s="99" customFormat="1" ht="36" customHeight="1">
      <c r="A47" s="75"/>
      <c r="B47" s="838"/>
      <c r="C47" s="349" t="s">
        <v>270</v>
      </c>
      <c r="D47" s="387"/>
    </row>
    <row r="48" spans="1:4" s="99" customFormat="1" ht="36" customHeight="1">
      <c r="A48" s="75"/>
      <c r="B48" s="838"/>
      <c r="C48" s="350" t="s">
        <v>271</v>
      </c>
      <c r="D48" s="388"/>
    </row>
    <row r="49" spans="1:4" s="99" customFormat="1" ht="36" customHeight="1" thickBot="1">
      <c r="A49" s="75"/>
      <c r="B49" s="839"/>
      <c r="C49" s="565" t="s">
        <v>272</v>
      </c>
      <c r="D49" s="389"/>
    </row>
    <row r="50" spans="1:4" ht="108" customHeight="1" thickTop="1" thickBot="1">
      <c r="A50" s="75"/>
      <c r="B50" s="735" t="s">
        <v>296</v>
      </c>
      <c r="C50" s="736"/>
      <c r="D50" s="289"/>
    </row>
    <row r="51" spans="1:4" ht="42" customHeight="1" thickTop="1" thickBot="1">
      <c r="A51" s="75"/>
      <c r="B51" s="703" t="s">
        <v>210</v>
      </c>
      <c r="C51" s="139" t="s">
        <v>208</v>
      </c>
      <c r="D51" s="288"/>
    </row>
    <row r="52" spans="1:4" s="99" customFormat="1" ht="29.25" customHeight="1" thickTop="1">
      <c r="A52" s="75"/>
      <c r="B52" s="835"/>
      <c r="C52" s="836" t="s">
        <v>201</v>
      </c>
      <c r="D52" s="837"/>
    </row>
    <row r="53" spans="1:4" s="99" customFormat="1" ht="172.5" customHeight="1" thickBot="1">
      <c r="A53" s="75"/>
      <c r="B53" s="718"/>
      <c r="C53" s="140" t="s">
        <v>209</v>
      </c>
      <c r="D53" s="251"/>
    </row>
    <row r="54" spans="1:4" ht="42" customHeight="1" thickTop="1">
      <c r="A54" s="75"/>
      <c r="B54" s="703" t="s">
        <v>531</v>
      </c>
      <c r="C54" s="335" t="s">
        <v>45</v>
      </c>
      <c r="D54" s="261"/>
    </row>
    <row r="55" spans="1:4" s="99" customFormat="1" ht="45" customHeight="1" thickBot="1">
      <c r="A55" s="75"/>
      <c r="B55" s="704"/>
      <c r="C55" s="336" t="s">
        <v>47</v>
      </c>
      <c r="D55" s="262"/>
    </row>
    <row r="56" spans="1:4">
      <c r="A56" s="75"/>
      <c r="B56" s="76" t="s">
        <v>39</v>
      </c>
      <c r="C56" s="76"/>
      <c r="D56" s="75"/>
    </row>
  </sheetData>
  <mergeCells count="23">
    <mergeCell ref="B15:C15"/>
    <mergeCell ref="B16:C16"/>
    <mergeCell ref="B2:C2"/>
    <mergeCell ref="B6:C6"/>
    <mergeCell ref="B5:C5"/>
    <mergeCell ref="B4:C4"/>
    <mergeCell ref="B3:C3"/>
    <mergeCell ref="B7:B10"/>
    <mergeCell ref="B11:B14"/>
    <mergeCell ref="B54:B55"/>
    <mergeCell ref="B20:C20"/>
    <mergeCell ref="B17:C17"/>
    <mergeCell ref="B18:C18"/>
    <mergeCell ref="B19:C19"/>
    <mergeCell ref="B51:B53"/>
    <mergeCell ref="C52:D52"/>
    <mergeCell ref="B50:C50"/>
    <mergeCell ref="B21:B24"/>
    <mergeCell ref="B25:B29"/>
    <mergeCell ref="B30:B34"/>
    <mergeCell ref="B35:B39"/>
    <mergeCell ref="B40:B44"/>
    <mergeCell ref="B45:B49"/>
  </mergeCells>
  <phoneticPr fontId="2"/>
  <dataValidations count="2">
    <dataValidation type="list" allowBlank="1" showInputMessage="1" showErrorMessage="1" sqref="D51 D54:D55 D15">
      <formula1>"有,無"</formula1>
    </dataValidation>
    <dataValidation type="list" allowBlank="1" showInputMessage="1" showErrorMessage="1" sqref="D16">
      <formula1>"12,24"</formula1>
    </dataValidation>
  </dataValidations>
  <pageMargins left="0.78740157480314965" right="0.43307086614173229" top="0.98425196850393704" bottom="0.47244094488188981" header="0.51181102362204722" footer="0.51181102362204722"/>
  <pageSetup paperSize="9" scale="32" orientation="portrait" r:id="rId1"/>
  <headerFooter alignWithMargins="0"/>
  <rowBreaks count="1" manualBreakCount="1">
    <brk id="39" max="4"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3"/>
  <sheetViews>
    <sheetView showGridLines="0" view="pageBreakPreview" zoomScale="85" zoomScaleNormal="100" zoomScaleSheetLayoutView="85" workbookViewId="0">
      <selection activeCell="P13" sqref="P13"/>
    </sheetView>
  </sheetViews>
  <sheetFormatPr defaultRowHeight="13.2"/>
  <cols>
    <col min="1" max="1" width="5.21875" customWidth="1"/>
    <col min="2" max="2" width="13.77734375" customWidth="1"/>
    <col min="3" max="4" width="4.77734375" customWidth="1"/>
    <col min="5" max="5" width="26.44140625" customWidth="1"/>
    <col min="6" max="6" width="6.33203125" style="99" customWidth="1"/>
    <col min="7" max="7" width="4.77734375" customWidth="1"/>
    <col min="8" max="8" width="6.44140625" customWidth="1"/>
    <col min="9" max="10" width="6.44140625" style="99" customWidth="1"/>
    <col min="11" max="11" width="29.44140625" customWidth="1"/>
    <col min="12" max="12" width="1.33203125" customWidth="1"/>
  </cols>
  <sheetData>
    <row r="1" spans="1:11" ht="28.5" customHeight="1">
      <c r="A1" s="12" t="s">
        <v>51</v>
      </c>
      <c r="B1" s="12"/>
      <c r="C1" s="12"/>
      <c r="D1" s="12"/>
      <c r="E1" s="12"/>
      <c r="F1" s="12"/>
      <c r="G1" s="12"/>
      <c r="H1" s="12"/>
      <c r="I1" s="12"/>
      <c r="J1" s="12"/>
      <c r="K1" s="12"/>
    </row>
    <row r="2" spans="1:11" ht="17.25" customHeight="1">
      <c r="A2" s="12"/>
      <c r="B2" s="12"/>
      <c r="C2" s="12"/>
      <c r="D2" s="12"/>
      <c r="E2" s="12"/>
      <c r="F2" s="12"/>
      <c r="G2" s="12"/>
      <c r="H2" s="68"/>
      <c r="I2" s="504"/>
      <c r="J2" s="504"/>
      <c r="K2" s="34"/>
    </row>
    <row r="3" spans="1:11" ht="18" customHeight="1">
      <c r="A3" s="9" t="s">
        <v>25</v>
      </c>
      <c r="B3" s="9"/>
      <c r="C3" s="511">
        <f>B26</f>
        <v>0</v>
      </c>
      <c r="D3" s="7"/>
      <c r="E3" s="72" t="s">
        <v>102</v>
      </c>
      <c r="F3" s="345"/>
      <c r="G3" s="848">
        <f>'1-2　実施施設の概要等'!D4</f>
        <v>0</v>
      </c>
      <c r="H3" s="848"/>
      <c r="I3" s="848"/>
      <c r="J3" s="848"/>
      <c r="K3" s="848"/>
    </row>
    <row r="4" spans="1:11" ht="18" customHeight="1" thickBot="1">
      <c r="A4" t="s">
        <v>50</v>
      </c>
      <c r="H4" s="69"/>
      <c r="I4" s="507"/>
      <c r="J4" s="507"/>
    </row>
    <row r="5" spans="1:11" s="1" customFormat="1" ht="30" customHeight="1" thickTop="1">
      <c r="A5" s="850" t="s">
        <v>58</v>
      </c>
      <c r="B5" s="854" t="s">
        <v>59</v>
      </c>
      <c r="C5" s="852" t="s">
        <v>10</v>
      </c>
      <c r="D5" s="853"/>
      <c r="E5" s="854" t="s">
        <v>53</v>
      </c>
      <c r="F5" s="858" t="s">
        <v>275</v>
      </c>
      <c r="G5" s="856" t="s">
        <v>104</v>
      </c>
      <c r="H5" s="863" t="s">
        <v>105</v>
      </c>
      <c r="I5" s="865" t="s">
        <v>488</v>
      </c>
      <c r="J5" s="866"/>
      <c r="K5" s="860" t="s">
        <v>11</v>
      </c>
    </row>
    <row r="6" spans="1:11" s="1" customFormat="1" ht="44.25" customHeight="1" thickBot="1">
      <c r="A6" s="851"/>
      <c r="B6" s="862"/>
      <c r="C6" s="17" t="s">
        <v>27</v>
      </c>
      <c r="D6" s="23" t="s">
        <v>28</v>
      </c>
      <c r="E6" s="855"/>
      <c r="F6" s="859"/>
      <c r="G6" s="857"/>
      <c r="H6" s="864"/>
      <c r="I6" s="508" t="s">
        <v>490</v>
      </c>
      <c r="J6" s="508" t="s">
        <v>489</v>
      </c>
      <c r="K6" s="861"/>
    </row>
    <row r="7" spans="1:11" s="1" customFormat="1" ht="30" customHeight="1" thickTop="1" thickBot="1">
      <c r="A7" s="13" t="s">
        <v>486</v>
      </c>
      <c r="B7" s="18" t="s">
        <v>60</v>
      </c>
      <c r="C7" s="14" t="s">
        <v>31</v>
      </c>
      <c r="D7" s="14"/>
      <c r="E7" s="14" t="s">
        <v>32</v>
      </c>
      <c r="F7" s="14" t="s">
        <v>292</v>
      </c>
      <c r="G7" s="14" t="s">
        <v>31</v>
      </c>
      <c r="H7" s="15" t="s">
        <v>33</v>
      </c>
      <c r="I7" s="509"/>
      <c r="J7" s="509"/>
      <c r="K7" s="16" t="s">
        <v>34</v>
      </c>
    </row>
    <row r="8" spans="1:11" s="9" customFormat="1" ht="35.1" customHeight="1" thickTop="1">
      <c r="A8" s="142"/>
      <c r="B8" s="337"/>
      <c r="C8" s="157"/>
      <c r="D8" s="157"/>
      <c r="E8" s="516"/>
      <c r="F8" s="517"/>
      <c r="G8" s="157"/>
      <c r="H8" s="517"/>
      <c r="I8" s="543"/>
      <c r="J8" s="543"/>
      <c r="K8" s="518"/>
    </row>
    <row r="9" spans="1:11" s="9" customFormat="1" ht="35.1" customHeight="1">
      <c r="A9" s="143"/>
      <c r="B9" s="302"/>
      <c r="C9" s="158"/>
      <c r="D9" s="158"/>
      <c r="E9" s="145"/>
      <c r="F9" s="145"/>
      <c r="G9" s="158"/>
      <c r="H9" s="145"/>
      <c r="I9" s="544"/>
      <c r="J9" s="544"/>
      <c r="K9" s="146"/>
    </row>
    <row r="10" spans="1:11" s="9" customFormat="1" ht="35.1" customHeight="1">
      <c r="A10" s="143"/>
      <c r="B10" s="302"/>
      <c r="C10" s="158"/>
      <c r="D10" s="158"/>
      <c r="E10" s="145"/>
      <c r="F10" s="145"/>
      <c r="G10" s="158"/>
      <c r="H10" s="145"/>
      <c r="I10" s="544"/>
      <c r="J10" s="544"/>
      <c r="K10" s="146"/>
    </row>
    <row r="11" spans="1:11" s="9" customFormat="1" ht="35.1" customHeight="1">
      <c r="A11" s="143"/>
      <c r="B11" s="144"/>
      <c r="C11" s="158"/>
      <c r="D11" s="158"/>
      <c r="E11" s="145"/>
      <c r="F11" s="145"/>
      <c r="G11" s="158"/>
      <c r="H11" s="145"/>
      <c r="I11" s="544"/>
      <c r="J11" s="544"/>
      <c r="K11" s="146"/>
    </row>
    <row r="12" spans="1:11" s="9" customFormat="1" ht="35.1" customHeight="1">
      <c r="A12" s="143"/>
      <c r="B12" s="144"/>
      <c r="C12" s="158"/>
      <c r="D12" s="158"/>
      <c r="E12" s="145"/>
      <c r="F12" s="145"/>
      <c r="G12" s="158"/>
      <c r="H12" s="145"/>
      <c r="I12" s="544"/>
      <c r="J12" s="544"/>
      <c r="K12" s="146"/>
    </row>
    <row r="13" spans="1:11" s="9" customFormat="1" ht="35.1" customHeight="1">
      <c r="A13" s="143"/>
      <c r="B13" s="144"/>
      <c r="C13" s="158"/>
      <c r="D13" s="158"/>
      <c r="E13" s="145"/>
      <c r="F13" s="145"/>
      <c r="G13" s="158"/>
      <c r="H13" s="145"/>
      <c r="I13" s="544"/>
      <c r="J13" s="544"/>
      <c r="K13" s="146"/>
    </row>
    <row r="14" spans="1:11" s="9" customFormat="1" ht="35.1" customHeight="1">
      <c r="A14" s="143"/>
      <c r="B14" s="144"/>
      <c r="C14" s="158"/>
      <c r="D14" s="158"/>
      <c r="E14" s="145"/>
      <c r="F14" s="145"/>
      <c r="G14" s="158"/>
      <c r="H14" s="145"/>
      <c r="I14" s="544"/>
      <c r="J14" s="544"/>
      <c r="K14" s="146"/>
    </row>
    <row r="15" spans="1:11" s="9" customFormat="1" ht="35.1" customHeight="1">
      <c r="A15" s="143"/>
      <c r="B15" s="144"/>
      <c r="C15" s="158"/>
      <c r="D15" s="158"/>
      <c r="E15" s="145"/>
      <c r="F15" s="145"/>
      <c r="G15" s="158"/>
      <c r="H15" s="145"/>
      <c r="I15" s="544"/>
      <c r="J15" s="544"/>
      <c r="K15" s="146"/>
    </row>
    <row r="16" spans="1:11" s="9" customFormat="1" ht="35.1" customHeight="1">
      <c r="A16" s="143"/>
      <c r="B16" s="144"/>
      <c r="C16" s="158"/>
      <c r="D16" s="158"/>
      <c r="E16" s="145"/>
      <c r="F16" s="145"/>
      <c r="G16" s="158"/>
      <c r="H16" s="145"/>
      <c r="I16" s="544"/>
      <c r="J16" s="544"/>
      <c r="K16" s="146"/>
    </row>
    <row r="17" spans="1:17" s="9" customFormat="1" ht="35.1" customHeight="1">
      <c r="A17" s="143"/>
      <c r="B17" s="144"/>
      <c r="C17" s="158"/>
      <c r="D17" s="158"/>
      <c r="E17" s="145"/>
      <c r="F17" s="145"/>
      <c r="G17" s="158"/>
      <c r="H17" s="145"/>
      <c r="I17" s="544"/>
      <c r="J17" s="544"/>
      <c r="K17" s="146"/>
    </row>
    <row r="18" spans="1:17" s="9" customFormat="1" ht="35.1" customHeight="1">
      <c r="A18" s="143"/>
      <c r="B18" s="144"/>
      <c r="C18" s="158"/>
      <c r="D18" s="158"/>
      <c r="E18" s="145"/>
      <c r="F18" s="145"/>
      <c r="G18" s="158"/>
      <c r="H18" s="145"/>
      <c r="I18" s="544"/>
      <c r="J18" s="544"/>
      <c r="K18" s="146"/>
    </row>
    <row r="19" spans="1:17" s="9" customFormat="1" ht="35.1" customHeight="1">
      <c r="A19" s="143"/>
      <c r="B19" s="144"/>
      <c r="C19" s="158"/>
      <c r="D19" s="158"/>
      <c r="E19" s="145"/>
      <c r="F19" s="145"/>
      <c r="G19" s="158"/>
      <c r="H19" s="145"/>
      <c r="I19" s="544"/>
      <c r="J19" s="544"/>
      <c r="K19" s="146"/>
    </row>
    <row r="20" spans="1:17" s="9" customFormat="1" ht="35.1" customHeight="1">
      <c r="A20" s="143"/>
      <c r="B20" s="144"/>
      <c r="C20" s="158"/>
      <c r="D20" s="158"/>
      <c r="E20" s="145"/>
      <c r="F20" s="145"/>
      <c r="G20" s="158"/>
      <c r="H20" s="145"/>
      <c r="I20" s="544"/>
      <c r="J20" s="544"/>
      <c r="K20" s="146"/>
    </row>
    <row r="21" spans="1:17" s="9" customFormat="1" ht="35.1" customHeight="1">
      <c r="A21" s="143"/>
      <c r="B21" s="144"/>
      <c r="C21" s="158"/>
      <c r="D21" s="158"/>
      <c r="E21" s="145"/>
      <c r="F21" s="145"/>
      <c r="G21" s="158"/>
      <c r="H21" s="145"/>
      <c r="I21" s="544"/>
      <c r="J21" s="544"/>
      <c r="K21" s="146"/>
    </row>
    <row r="22" spans="1:17" s="9" customFormat="1" ht="35.1" customHeight="1">
      <c r="A22" s="143"/>
      <c r="B22" s="144"/>
      <c r="C22" s="158"/>
      <c r="D22" s="158"/>
      <c r="E22" s="145"/>
      <c r="F22" s="145"/>
      <c r="G22" s="158"/>
      <c r="H22" s="145"/>
      <c r="I22" s="544"/>
      <c r="J22" s="544"/>
      <c r="K22" s="146"/>
    </row>
    <row r="23" spans="1:17" s="9" customFormat="1" ht="35.1" customHeight="1">
      <c r="A23" s="147"/>
      <c r="B23" s="148"/>
      <c r="C23" s="159"/>
      <c r="D23" s="159"/>
      <c r="E23" s="150"/>
      <c r="F23" s="150"/>
      <c r="G23" s="159"/>
      <c r="H23" s="150"/>
      <c r="I23" s="545"/>
      <c r="J23" s="545"/>
      <c r="K23" s="151"/>
    </row>
    <row r="24" spans="1:17" s="9" customFormat="1" ht="35.1" customHeight="1">
      <c r="A24" s="147"/>
      <c r="B24" s="148"/>
      <c r="C24" s="159"/>
      <c r="D24" s="159"/>
      <c r="E24" s="150"/>
      <c r="F24" s="150"/>
      <c r="G24" s="159"/>
      <c r="H24" s="150"/>
      <c r="I24" s="545"/>
      <c r="J24" s="545"/>
      <c r="K24" s="151"/>
    </row>
    <row r="25" spans="1:17" s="9" customFormat="1" ht="35.1" customHeight="1" thickBot="1">
      <c r="A25" s="152"/>
      <c r="B25" s="153"/>
      <c r="C25" s="160"/>
      <c r="D25" s="160"/>
      <c r="E25" s="155"/>
      <c r="F25" s="155"/>
      <c r="G25" s="160"/>
      <c r="H25" s="155"/>
      <c r="I25" s="546"/>
      <c r="J25" s="546"/>
      <c r="K25" s="156"/>
    </row>
    <row r="26" spans="1:17" s="9" customFormat="1" ht="35.1" customHeight="1" thickTop="1" thickBot="1">
      <c r="A26" s="19" t="s">
        <v>30</v>
      </c>
      <c r="B26" s="300">
        <f>COUNTA(B8:B25)</f>
        <v>0</v>
      </c>
      <c r="C26" s="300">
        <f>COUNTIF(C8:C25,"○")</f>
        <v>0</v>
      </c>
      <c r="D26" s="300">
        <f>COUNTIF(D8:D25,"○")</f>
        <v>0</v>
      </c>
      <c r="E26" s="20"/>
      <c r="F26" s="20"/>
      <c r="G26" s="300">
        <f>COUNTIF(G8:G25,"○")</f>
        <v>0</v>
      </c>
      <c r="H26" s="20"/>
      <c r="I26" s="510">
        <f>COUNTA(I8:I25)</f>
        <v>0</v>
      </c>
      <c r="J26" s="510">
        <f>COUNTA(J8:J25)</f>
        <v>0</v>
      </c>
      <c r="K26" s="21"/>
    </row>
    <row r="27" spans="1:17" s="9" customFormat="1" ht="23.25" customHeight="1" thickTop="1">
      <c r="A27" s="38"/>
      <c r="B27" s="11"/>
      <c r="C27" s="11"/>
      <c r="D27" s="11"/>
      <c r="E27" s="11"/>
      <c r="F27" s="11"/>
      <c r="G27" s="11"/>
      <c r="H27" s="11"/>
      <c r="I27" s="11"/>
      <c r="J27" s="11"/>
      <c r="K27" s="11"/>
    </row>
    <row r="28" spans="1:17" s="9" customFormat="1" ht="23.25" customHeight="1">
      <c r="A28" s="38" t="s">
        <v>276</v>
      </c>
      <c r="B28" s="11"/>
      <c r="C28" s="11"/>
      <c r="D28" s="11"/>
      <c r="E28" s="11"/>
      <c r="F28" s="354"/>
      <c r="G28" s="11"/>
      <c r="H28" s="11"/>
      <c r="I28" s="11"/>
      <c r="J28" s="11"/>
      <c r="K28" s="11"/>
      <c r="L28" s="11"/>
      <c r="M28" s="11"/>
      <c r="N28" s="11"/>
      <c r="O28" s="11"/>
      <c r="P28" s="11"/>
      <c r="Q28" s="11"/>
    </row>
    <row r="29" spans="1:17" s="99" customFormat="1" ht="18" customHeight="1">
      <c r="A29" s="99" t="s">
        <v>277</v>
      </c>
      <c r="F29" s="1"/>
    </row>
    <row r="30" spans="1:17" s="99" customFormat="1" ht="18" customHeight="1">
      <c r="A30" s="99" t="s">
        <v>278</v>
      </c>
      <c r="F30" s="1"/>
    </row>
    <row r="31" spans="1:17" s="99" customFormat="1" ht="18" customHeight="1">
      <c r="A31" s="99" t="s">
        <v>279</v>
      </c>
      <c r="F31" s="1"/>
    </row>
    <row r="32" spans="1:17" s="99" customFormat="1" ht="30" customHeight="1">
      <c r="A32" s="849" t="s">
        <v>288</v>
      </c>
      <c r="B32" s="849"/>
      <c r="C32" s="849"/>
      <c r="D32" s="849"/>
      <c r="E32" s="849"/>
      <c r="F32" s="849"/>
      <c r="G32" s="849"/>
      <c r="H32" s="849"/>
      <c r="I32" s="849"/>
      <c r="J32" s="849"/>
      <c r="K32" s="849"/>
      <c r="L32" s="849"/>
      <c r="M32" s="849"/>
      <c r="N32" s="849"/>
      <c r="O32" s="849"/>
      <c r="P32" s="355"/>
      <c r="Q32" s="355"/>
    </row>
    <row r="33" spans="1:6" s="99" customFormat="1" ht="18" customHeight="1">
      <c r="A33" s="99" t="s">
        <v>280</v>
      </c>
      <c r="F33" s="1"/>
    </row>
    <row r="34" spans="1:6" s="99" customFormat="1" ht="18" customHeight="1">
      <c r="A34" s="99" t="s">
        <v>281</v>
      </c>
      <c r="F34" s="1"/>
    </row>
    <row r="35" spans="1:6" s="99" customFormat="1" ht="18" customHeight="1">
      <c r="A35" s="99" t="s">
        <v>282</v>
      </c>
      <c r="F35" s="1"/>
    </row>
    <row r="36" spans="1:6" s="99" customFormat="1" ht="18" customHeight="1">
      <c r="A36" s="99" t="s">
        <v>283</v>
      </c>
      <c r="F36" s="1"/>
    </row>
    <row r="37" spans="1:6" s="99" customFormat="1" ht="18" customHeight="1">
      <c r="A37" s="99" t="s">
        <v>284</v>
      </c>
      <c r="F37" s="1"/>
    </row>
    <row r="38" spans="1:6" s="99" customFormat="1" ht="18" customHeight="1">
      <c r="A38" s="99" t="s">
        <v>289</v>
      </c>
      <c r="F38" s="1"/>
    </row>
    <row r="39" spans="1:6" s="99" customFormat="1" ht="18" customHeight="1">
      <c r="A39" s="99" t="s">
        <v>290</v>
      </c>
      <c r="F39" s="1"/>
    </row>
    <row r="40" spans="1:6" s="99" customFormat="1" ht="18" customHeight="1">
      <c r="A40" s="99" t="s">
        <v>291</v>
      </c>
      <c r="F40" s="1"/>
    </row>
    <row r="41" spans="1:6" s="99" customFormat="1" ht="18" customHeight="1">
      <c r="A41" s="99" t="s">
        <v>287</v>
      </c>
      <c r="F41" s="1"/>
    </row>
    <row r="42" spans="1:6" s="99" customFormat="1" ht="18" customHeight="1">
      <c r="A42" s="99" t="s">
        <v>285</v>
      </c>
      <c r="F42" s="1"/>
    </row>
    <row r="43" spans="1:6" s="99" customFormat="1" ht="18" customHeight="1">
      <c r="A43" s="99" t="s">
        <v>286</v>
      </c>
      <c r="F43" s="1"/>
    </row>
  </sheetData>
  <mergeCells count="11">
    <mergeCell ref="G3:K3"/>
    <mergeCell ref="A32:O32"/>
    <mergeCell ref="A5:A6"/>
    <mergeCell ref="C5:D5"/>
    <mergeCell ref="E5:E6"/>
    <mergeCell ref="G5:G6"/>
    <mergeCell ref="F5:F6"/>
    <mergeCell ref="K5:K6"/>
    <mergeCell ref="B5:B6"/>
    <mergeCell ref="H5:H6"/>
    <mergeCell ref="I5:J5"/>
  </mergeCells>
  <phoneticPr fontId="2"/>
  <dataValidations count="2">
    <dataValidation type="list" allowBlank="1" showInputMessage="1" showErrorMessage="1" sqref="G8:G25 C8:D25">
      <formula1>"○"</formula1>
    </dataValidation>
    <dataValidation type="list" allowBlank="1" showInputMessage="1" showErrorMessage="1" sqref="I8:J25">
      <formula1>"〇"</formula1>
    </dataValidation>
  </dataValidations>
  <pageMargins left="0.39370078740157483" right="0.19685039370078741" top="0.78740157480314965" bottom="0.27559055118110237" header="0.51181102362204722" footer="0.35433070866141736"/>
  <pageSetup paperSize="9" scale="69" orientation="portrait" r:id="rId1"/>
  <headerFooter alignWithMargins="0"/>
  <rowBreaks count="1" manualBreakCount="1">
    <brk id="26" max="11"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15"/>
  <sheetViews>
    <sheetView showGridLines="0" view="pageBreakPreview" zoomScaleNormal="100" zoomScaleSheetLayoutView="100" workbookViewId="0">
      <selection activeCell="D9" sqref="D9"/>
    </sheetView>
  </sheetViews>
  <sheetFormatPr defaultRowHeight="13.2"/>
  <cols>
    <col min="1" max="1" width="3.77734375" customWidth="1"/>
    <col min="2" max="2" width="15.77734375" customWidth="1"/>
    <col min="3" max="3" width="11.77734375" customWidth="1"/>
    <col min="4" max="4" width="10.77734375" customWidth="1"/>
    <col min="5" max="9" width="10.77734375" style="1" customWidth="1"/>
    <col min="10" max="10" width="13.21875" style="1" customWidth="1"/>
    <col min="11" max="11" width="10.77734375" style="10" customWidth="1"/>
    <col min="12" max="12" width="1.109375" customWidth="1"/>
  </cols>
  <sheetData>
    <row r="1" spans="1:11" ht="16.2">
      <c r="A1" s="2" t="s">
        <v>106</v>
      </c>
    </row>
    <row r="2" spans="1:11" ht="16.2">
      <c r="A2" s="2"/>
      <c r="B2" s="848" t="s">
        <v>297</v>
      </c>
      <c r="C2" s="848"/>
      <c r="D2" s="848"/>
      <c r="E2" s="848"/>
      <c r="F2" s="848"/>
      <c r="G2" s="848"/>
      <c r="H2" s="848"/>
      <c r="I2" s="848"/>
      <c r="J2" s="848"/>
      <c r="K2" s="848"/>
    </row>
    <row r="3" spans="1:11" ht="21" customHeight="1" thickBot="1">
      <c r="B3" s="3" t="s">
        <v>82</v>
      </c>
      <c r="C3" s="3">
        <f>'2.訓練の概要'!D3</f>
        <v>0</v>
      </c>
    </row>
    <row r="4" spans="1:11" ht="24.6" thickBot="1">
      <c r="B4" s="26" t="s">
        <v>116</v>
      </c>
      <c r="C4" s="70" t="s">
        <v>112</v>
      </c>
      <c r="D4" s="27" t="s">
        <v>3</v>
      </c>
      <c r="E4" s="28" t="s">
        <v>78</v>
      </c>
      <c r="F4" s="28" t="s">
        <v>79</v>
      </c>
      <c r="G4" s="28" t="s">
        <v>117</v>
      </c>
      <c r="H4" s="28" t="s">
        <v>118</v>
      </c>
      <c r="I4" s="28" t="s">
        <v>119</v>
      </c>
      <c r="J4" s="28" t="s">
        <v>83</v>
      </c>
      <c r="K4" s="29" t="s">
        <v>81</v>
      </c>
    </row>
    <row r="5" spans="1:11" ht="30" customHeight="1">
      <c r="A5" s="42" t="s">
        <v>26</v>
      </c>
      <c r="B5" s="537">
        <v>44287</v>
      </c>
      <c r="C5" s="83" t="s">
        <v>123</v>
      </c>
      <c r="D5" s="79">
        <v>30</v>
      </c>
      <c r="E5" s="79">
        <v>30</v>
      </c>
      <c r="F5" s="79">
        <v>5</v>
      </c>
      <c r="G5" s="79">
        <v>25</v>
      </c>
      <c r="H5" s="79">
        <v>2</v>
      </c>
      <c r="I5" s="79">
        <v>21</v>
      </c>
      <c r="J5" s="79">
        <v>18</v>
      </c>
      <c r="K5" s="45">
        <f t="shared" ref="K5:K12" si="0">IF(G5="","",(H5+I5)/(G5+H5))</f>
        <v>0.85185185185185186</v>
      </c>
    </row>
    <row r="6" spans="1:11" s="78" customFormat="1" ht="30" customHeight="1" thickBot="1">
      <c r="A6" s="4"/>
      <c r="B6" s="538">
        <v>44652</v>
      </c>
      <c r="C6" s="82" t="s">
        <v>122</v>
      </c>
      <c r="D6" s="80">
        <v>30</v>
      </c>
      <c r="E6" s="80">
        <v>30</v>
      </c>
      <c r="F6" s="80">
        <v>3</v>
      </c>
      <c r="G6" s="80">
        <v>27</v>
      </c>
      <c r="H6" s="80">
        <v>2</v>
      </c>
      <c r="I6" s="80">
        <v>21</v>
      </c>
      <c r="J6" s="80">
        <v>18</v>
      </c>
      <c r="K6" s="81">
        <f>IF(G6="","",(H6+I6)/(G6+H6))</f>
        <v>0.7931034482758621</v>
      </c>
    </row>
    <row r="7" spans="1:11" ht="30" customHeight="1" thickTop="1">
      <c r="B7" s="539"/>
      <c r="C7" s="550"/>
      <c r="D7" s="161"/>
      <c r="E7" s="161"/>
      <c r="F7" s="161"/>
      <c r="G7" s="161"/>
      <c r="H7" s="161"/>
      <c r="I7" s="162"/>
      <c r="J7" s="163"/>
      <c r="K7" s="47" t="str">
        <f>IF(G7="","",(H7+I7)/(G7+H7))</f>
        <v/>
      </c>
    </row>
    <row r="8" spans="1:11" ht="30" customHeight="1">
      <c r="B8" s="540"/>
      <c r="C8" s="164"/>
      <c r="D8" s="165"/>
      <c r="E8" s="165"/>
      <c r="F8" s="165"/>
      <c r="G8" s="165"/>
      <c r="H8" s="165"/>
      <c r="I8" s="166"/>
      <c r="J8" s="167"/>
      <c r="K8" s="47" t="str">
        <f t="shared" si="0"/>
        <v/>
      </c>
    </row>
    <row r="9" spans="1:11" ht="30" customHeight="1">
      <c r="B9" s="529"/>
      <c r="C9" s="168"/>
      <c r="D9" s="169"/>
      <c r="E9" s="169"/>
      <c r="F9" s="169"/>
      <c r="G9" s="169"/>
      <c r="H9" s="169"/>
      <c r="I9" s="170"/>
      <c r="J9" s="171"/>
      <c r="K9" s="47" t="str">
        <f t="shared" si="0"/>
        <v/>
      </c>
    </row>
    <row r="10" spans="1:11" ht="30" customHeight="1">
      <c r="B10" s="529"/>
      <c r="C10" s="164"/>
      <c r="D10" s="165"/>
      <c r="E10" s="165"/>
      <c r="F10" s="165"/>
      <c r="G10" s="165"/>
      <c r="H10" s="165"/>
      <c r="I10" s="166"/>
      <c r="J10" s="167"/>
      <c r="K10" s="47" t="str">
        <f t="shared" si="0"/>
        <v/>
      </c>
    </row>
    <row r="11" spans="1:11" ht="30" customHeight="1">
      <c r="B11" s="529"/>
      <c r="C11" s="168"/>
      <c r="D11" s="169"/>
      <c r="E11" s="169"/>
      <c r="F11" s="169"/>
      <c r="G11" s="169"/>
      <c r="H11" s="169"/>
      <c r="I11" s="170"/>
      <c r="J11" s="171"/>
      <c r="K11" s="47" t="str">
        <f t="shared" si="0"/>
        <v/>
      </c>
    </row>
    <row r="12" spans="1:11" ht="30" customHeight="1" thickBot="1">
      <c r="B12" s="529"/>
      <c r="C12" s="164"/>
      <c r="D12" s="165"/>
      <c r="E12" s="165"/>
      <c r="F12" s="165"/>
      <c r="G12" s="165"/>
      <c r="H12" s="165"/>
      <c r="I12" s="172"/>
      <c r="J12" s="173"/>
      <c r="K12" s="47" t="str">
        <f t="shared" si="0"/>
        <v/>
      </c>
    </row>
    <row r="13" spans="1:11" ht="30" customHeight="1" thickTop="1" thickBot="1">
      <c r="B13" s="43" t="s">
        <v>80</v>
      </c>
      <c r="C13" s="71"/>
      <c r="D13" s="44">
        <f t="shared" ref="D13:J13" si="1">SUM(D7:D12)</f>
        <v>0</v>
      </c>
      <c r="E13" s="44">
        <f t="shared" si="1"/>
        <v>0</v>
      </c>
      <c r="F13" s="44">
        <f t="shared" si="1"/>
        <v>0</v>
      </c>
      <c r="G13" s="44">
        <f t="shared" si="1"/>
        <v>0</v>
      </c>
      <c r="H13" s="44">
        <f t="shared" si="1"/>
        <v>0</v>
      </c>
      <c r="I13" s="44">
        <f t="shared" si="1"/>
        <v>0</v>
      </c>
      <c r="J13" s="44">
        <f t="shared" si="1"/>
        <v>0</v>
      </c>
      <c r="K13" s="46" t="str">
        <f>IF(G13=0,"",(H13+I13)/(G13+H13))</f>
        <v/>
      </c>
    </row>
    <row r="14" spans="1:11" ht="15.9" customHeight="1">
      <c r="A14" s="41" t="s">
        <v>8</v>
      </c>
      <c r="B14" s="867" t="s">
        <v>504</v>
      </c>
      <c r="C14" s="867"/>
      <c r="D14" s="867"/>
      <c r="E14" s="867"/>
      <c r="F14" s="867"/>
      <c r="G14" s="867"/>
      <c r="H14" s="867"/>
      <c r="I14" s="867"/>
      <c r="J14" s="867"/>
      <c r="K14" s="867"/>
    </row>
    <row r="15" spans="1:11">
      <c r="A15" s="531" t="s">
        <v>8</v>
      </c>
      <c r="B15" s="868" t="s">
        <v>502</v>
      </c>
      <c r="C15" s="868"/>
      <c r="D15" s="868"/>
      <c r="E15" s="868"/>
      <c r="F15" s="868"/>
      <c r="G15" s="868"/>
      <c r="H15" s="868"/>
      <c r="I15" s="868"/>
      <c r="J15" s="868"/>
      <c r="K15" s="868"/>
    </row>
  </sheetData>
  <mergeCells count="3">
    <mergeCell ref="B14:K14"/>
    <mergeCell ref="B15:K15"/>
    <mergeCell ref="B2:K2"/>
  </mergeCells>
  <phoneticPr fontId="2"/>
  <pageMargins left="0.78740157480314965" right="0.78740157480314965" top="0.98425196850393704" bottom="0.47244094488188981" header="0.51181102362204722" footer="0.51181102362204722"/>
  <pageSetup paperSize="9" scale="72"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62"/>
  <sheetViews>
    <sheetView showGridLines="0" view="pageBreakPreview" zoomScale="70" zoomScaleNormal="70" zoomScaleSheetLayoutView="70" workbookViewId="0">
      <selection activeCell="F33" sqref="F33"/>
    </sheetView>
  </sheetViews>
  <sheetFormatPr defaultRowHeight="13.2"/>
  <cols>
    <col min="1" max="1" width="3.44140625" customWidth="1"/>
    <col min="2" max="3" width="9.21875" style="1" customWidth="1"/>
    <col min="4" max="4" width="43.21875" customWidth="1"/>
    <col min="5" max="5" width="40.33203125" customWidth="1"/>
    <col min="6" max="6" width="10.88671875" customWidth="1"/>
    <col min="7" max="7" width="1.88671875" customWidth="1"/>
    <col min="8" max="8" width="22.88671875" style="99" customWidth="1"/>
    <col min="9" max="9" width="17.21875" style="99" customWidth="1"/>
    <col min="10" max="10" width="19.33203125" bestFit="1" customWidth="1"/>
    <col min="11" max="11" width="9.33203125" customWidth="1"/>
  </cols>
  <sheetData>
    <row r="1" spans="1:11" ht="30.75" customHeight="1" thickBot="1">
      <c r="A1" s="2" t="s">
        <v>107</v>
      </c>
    </row>
    <row r="2" spans="1:11" s="99" customFormat="1" ht="29.25" customHeight="1" thickBot="1">
      <c r="B2" s="889" t="s">
        <v>216</v>
      </c>
      <c r="C2" s="890"/>
      <c r="D2" s="174">
        <f>'1-1.契約者の概要等'!D3</f>
        <v>0</v>
      </c>
      <c r="E2" s="175"/>
      <c r="F2" s="176"/>
    </row>
    <row r="3" spans="1:11" s="99" customFormat="1" ht="29.25" customHeight="1" thickBot="1">
      <c r="B3" s="889" t="s">
        <v>217</v>
      </c>
      <c r="C3" s="890"/>
      <c r="D3" s="174">
        <f>'1-2　実施施設の概要等'!D4</f>
        <v>0</v>
      </c>
      <c r="E3" s="175"/>
      <c r="F3" s="176"/>
    </row>
    <row r="4" spans="1:11" ht="36" customHeight="1" thickBot="1">
      <c r="B4" s="25" t="s">
        <v>9</v>
      </c>
      <c r="C4" s="5"/>
      <c r="E4" s="266"/>
      <c r="F4" s="266"/>
      <c r="G4" s="6"/>
      <c r="H4" s="433"/>
      <c r="I4" s="291"/>
      <c r="J4" s="433"/>
      <c r="K4" s="433"/>
    </row>
    <row r="5" spans="1:11" s="99" customFormat="1" ht="30.75" customHeight="1">
      <c r="B5" s="874" t="s">
        <v>257</v>
      </c>
      <c r="C5" s="875"/>
      <c r="D5" s="270">
        <f>F55</f>
        <v>0</v>
      </c>
      <c r="E5" s="4"/>
      <c r="F5" s="4"/>
      <c r="H5" s="433"/>
      <c r="I5" s="443"/>
      <c r="J5" s="443"/>
      <c r="K5" s="444"/>
    </row>
    <row r="6" spans="1:11" s="99" customFormat="1" ht="30.75" customHeight="1" thickBot="1">
      <c r="B6" s="876" t="s">
        <v>331</v>
      </c>
      <c r="C6" s="877"/>
      <c r="D6" s="271">
        <f>F32</f>
        <v>0</v>
      </c>
      <c r="E6" s="4"/>
      <c r="H6" s="433"/>
      <c r="I6" s="443"/>
      <c r="J6" s="443"/>
      <c r="K6" s="444"/>
    </row>
    <row r="7" spans="1:11" s="99" customFormat="1" ht="30.75" customHeight="1" thickTop="1" thickBot="1">
      <c r="B7" s="881" t="s">
        <v>332</v>
      </c>
      <c r="C7" s="882"/>
      <c r="D7" s="454">
        <v>0</v>
      </c>
      <c r="E7" s="4"/>
      <c r="H7" s="433"/>
      <c r="I7" s="443"/>
      <c r="J7" s="443"/>
      <c r="K7" s="444"/>
    </row>
    <row r="8" spans="1:11" s="99" customFormat="1" ht="30.75" customHeight="1" thickTop="1" thickBot="1">
      <c r="B8" s="878" t="s">
        <v>333</v>
      </c>
      <c r="C8" s="879"/>
      <c r="D8" s="453">
        <f>F54</f>
        <v>0</v>
      </c>
      <c r="E8" s="265"/>
      <c r="H8" s="433"/>
      <c r="I8" s="443"/>
      <c r="J8" s="443"/>
      <c r="K8" s="444"/>
    </row>
    <row r="9" spans="1:11" s="99" customFormat="1" ht="30.75" customHeight="1" thickTop="1" thickBot="1">
      <c r="B9" s="883" t="s">
        <v>334</v>
      </c>
      <c r="C9" s="884"/>
      <c r="D9" s="454">
        <v>0</v>
      </c>
      <c r="E9" s="265"/>
      <c r="H9" s="433"/>
      <c r="I9" s="443"/>
      <c r="J9" s="443"/>
      <c r="K9" s="444"/>
    </row>
    <row r="10" spans="1:11" ht="30" customHeight="1" thickBot="1">
      <c r="B10" s="267"/>
      <c r="C10" s="268"/>
      <c r="D10" s="255" t="s">
        <v>73</v>
      </c>
      <c r="E10" s="255" t="s">
        <v>74</v>
      </c>
      <c r="F10" s="269" t="s">
        <v>52</v>
      </c>
      <c r="H10" s="306"/>
      <c r="I10" s="443"/>
      <c r="J10" s="443"/>
      <c r="K10" s="445"/>
    </row>
    <row r="11" spans="1:11" s="9" customFormat="1" ht="18" customHeight="1" thickTop="1">
      <c r="B11" s="873" t="s">
        <v>218</v>
      </c>
      <c r="C11" s="870" t="s">
        <v>36</v>
      </c>
      <c r="D11" s="338"/>
      <c r="E11" s="339"/>
      <c r="F11" s="448"/>
      <c r="H11" s="885"/>
      <c r="I11" s="887"/>
      <c r="J11" s="887"/>
      <c r="K11" s="888"/>
    </row>
    <row r="12" spans="1:11" s="9" customFormat="1" ht="18" customHeight="1">
      <c r="B12" s="869"/>
      <c r="C12" s="871"/>
      <c r="D12" s="180"/>
      <c r="E12" s="252"/>
      <c r="F12" s="449"/>
      <c r="H12" s="886"/>
      <c r="I12" s="887"/>
      <c r="J12" s="887"/>
      <c r="K12" s="888"/>
    </row>
    <row r="13" spans="1:11" s="9" customFormat="1" ht="18" customHeight="1">
      <c r="B13" s="869"/>
      <c r="C13" s="871"/>
      <c r="D13" s="180"/>
      <c r="E13" s="252"/>
      <c r="F13" s="449"/>
      <c r="H13" s="446"/>
      <c r="I13" s="446"/>
      <c r="J13" s="446"/>
      <c r="K13" s="447"/>
    </row>
    <row r="14" spans="1:11" s="9" customFormat="1" ht="18" customHeight="1">
      <c r="B14" s="869"/>
      <c r="C14" s="871"/>
      <c r="D14" s="180"/>
      <c r="E14" s="252"/>
      <c r="F14" s="449"/>
    </row>
    <row r="15" spans="1:11" s="9" customFormat="1" ht="18" customHeight="1">
      <c r="B15" s="869"/>
      <c r="C15" s="871"/>
      <c r="D15" s="180"/>
      <c r="E15" s="252"/>
      <c r="F15" s="449"/>
    </row>
    <row r="16" spans="1:11" s="9" customFormat="1" ht="18" customHeight="1">
      <c r="B16" s="869"/>
      <c r="C16" s="871"/>
      <c r="D16" s="180"/>
      <c r="E16" s="252"/>
      <c r="F16" s="449"/>
    </row>
    <row r="17" spans="2:6" s="9" customFormat="1" ht="18" customHeight="1">
      <c r="B17" s="869"/>
      <c r="C17" s="871"/>
      <c r="D17" s="180"/>
      <c r="E17" s="252"/>
      <c r="F17" s="449"/>
    </row>
    <row r="18" spans="2:6" s="9" customFormat="1" ht="18" customHeight="1">
      <c r="B18" s="869"/>
      <c r="C18" s="871"/>
      <c r="D18" s="180"/>
      <c r="E18" s="252"/>
      <c r="F18" s="449"/>
    </row>
    <row r="19" spans="2:6" s="9" customFormat="1" ht="18" customHeight="1">
      <c r="B19" s="869"/>
      <c r="C19" s="871"/>
      <c r="D19" s="180"/>
      <c r="E19" s="252"/>
      <c r="F19" s="449"/>
    </row>
    <row r="20" spans="2:6" s="9" customFormat="1" ht="18" customHeight="1">
      <c r="B20" s="869"/>
      <c r="C20" s="871"/>
      <c r="D20" s="180"/>
      <c r="E20" s="252"/>
      <c r="F20" s="449"/>
    </row>
    <row r="21" spans="2:6" s="9" customFormat="1" ht="18" customHeight="1">
      <c r="B21" s="869"/>
      <c r="C21" s="871"/>
      <c r="D21" s="180"/>
      <c r="E21" s="252"/>
      <c r="F21" s="449"/>
    </row>
    <row r="22" spans="2:6" s="9" customFormat="1" ht="18" customHeight="1">
      <c r="B22" s="869"/>
      <c r="C22" s="871"/>
      <c r="D22" s="180"/>
      <c r="E22" s="252"/>
      <c r="F22" s="449"/>
    </row>
    <row r="23" spans="2:6" s="9" customFormat="1" ht="18" customHeight="1">
      <c r="B23" s="869"/>
      <c r="C23" s="871"/>
      <c r="D23" s="180"/>
      <c r="E23" s="252"/>
      <c r="F23" s="449"/>
    </row>
    <row r="24" spans="2:6" s="9" customFormat="1" ht="18" customHeight="1">
      <c r="B24" s="869"/>
      <c r="C24" s="871"/>
      <c r="D24" s="180"/>
      <c r="E24" s="252"/>
      <c r="F24" s="449"/>
    </row>
    <row r="25" spans="2:6" s="9" customFormat="1" ht="18" customHeight="1">
      <c r="B25" s="869"/>
      <c r="C25" s="871"/>
      <c r="D25" s="180"/>
      <c r="E25" s="252"/>
      <c r="F25" s="449"/>
    </row>
    <row r="26" spans="2:6" s="9" customFormat="1" ht="18" customHeight="1">
      <c r="B26" s="869"/>
      <c r="C26" s="871"/>
      <c r="D26" s="180"/>
      <c r="E26" s="252"/>
      <c r="F26" s="449"/>
    </row>
    <row r="27" spans="2:6" s="9" customFormat="1" ht="18" customHeight="1">
      <c r="B27" s="869"/>
      <c r="C27" s="871"/>
      <c r="D27" s="180"/>
      <c r="E27" s="252"/>
      <c r="F27" s="449"/>
    </row>
    <row r="28" spans="2:6" s="9" customFormat="1" ht="18" customHeight="1">
      <c r="B28" s="869"/>
      <c r="C28" s="871"/>
      <c r="D28" s="180"/>
      <c r="E28" s="252"/>
      <c r="F28" s="449"/>
    </row>
    <row r="29" spans="2:6" s="9" customFormat="1" ht="18" customHeight="1">
      <c r="B29" s="869"/>
      <c r="C29" s="871"/>
      <c r="D29" s="180"/>
      <c r="E29" s="252"/>
      <c r="F29" s="449"/>
    </row>
    <row r="30" spans="2:6" s="9" customFormat="1" ht="18" customHeight="1">
      <c r="B30" s="869"/>
      <c r="C30" s="871"/>
      <c r="D30" s="180"/>
      <c r="E30" s="252"/>
      <c r="F30" s="449"/>
    </row>
    <row r="31" spans="2:6" s="9" customFormat="1" ht="18" customHeight="1" thickBot="1">
      <c r="B31" s="869"/>
      <c r="C31" s="871"/>
      <c r="D31" s="340"/>
      <c r="E31" s="341"/>
      <c r="F31" s="450"/>
    </row>
    <row r="32" spans="2:6" s="9" customFormat="1" ht="18" customHeight="1" thickTop="1" thickBot="1">
      <c r="B32" s="869"/>
      <c r="C32" s="872"/>
      <c r="D32" s="253"/>
      <c r="E32" s="272" t="s">
        <v>238</v>
      </c>
      <c r="F32" s="451">
        <f>SUM(F11:F31)</f>
        <v>0</v>
      </c>
    </row>
    <row r="33" spans="2:6" s="9" customFormat="1" ht="18" customHeight="1" thickTop="1">
      <c r="B33" s="869" t="s">
        <v>219</v>
      </c>
      <c r="C33" s="880" t="s">
        <v>35</v>
      </c>
      <c r="D33" s="342"/>
      <c r="E33" s="339"/>
      <c r="F33" s="448"/>
    </row>
    <row r="34" spans="2:6" s="9" customFormat="1" ht="18" customHeight="1">
      <c r="B34" s="869"/>
      <c r="C34" s="871"/>
      <c r="D34" s="180"/>
      <c r="E34" s="252"/>
      <c r="F34" s="449"/>
    </row>
    <row r="35" spans="2:6" s="9" customFormat="1" ht="18" customHeight="1">
      <c r="B35" s="869"/>
      <c r="C35" s="871"/>
      <c r="D35" s="180"/>
      <c r="E35" s="252"/>
      <c r="F35" s="449"/>
    </row>
    <row r="36" spans="2:6" s="9" customFormat="1" ht="18" customHeight="1">
      <c r="B36" s="869"/>
      <c r="C36" s="871"/>
      <c r="D36" s="180"/>
      <c r="E36" s="252"/>
      <c r="F36" s="449"/>
    </row>
    <row r="37" spans="2:6" s="9" customFormat="1" ht="18" customHeight="1">
      <c r="B37" s="869"/>
      <c r="C37" s="871"/>
      <c r="D37" s="180"/>
      <c r="E37" s="252"/>
      <c r="F37" s="449"/>
    </row>
    <row r="38" spans="2:6" s="9" customFormat="1" ht="18" customHeight="1">
      <c r="B38" s="869"/>
      <c r="C38" s="871"/>
      <c r="D38" s="180"/>
      <c r="E38" s="252"/>
      <c r="F38" s="449"/>
    </row>
    <row r="39" spans="2:6" s="9" customFormat="1" ht="18" customHeight="1">
      <c r="B39" s="869"/>
      <c r="C39" s="871"/>
      <c r="D39" s="180"/>
      <c r="E39" s="252"/>
      <c r="F39" s="449"/>
    </row>
    <row r="40" spans="2:6" s="9" customFormat="1" ht="18" customHeight="1">
      <c r="B40" s="869"/>
      <c r="C40" s="871"/>
      <c r="D40" s="180"/>
      <c r="E40" s="252"/>
      <c r="F40" s="449"/>
    </row>
    <row r="41" spans="2:6" s="9" customFormat="1" ht="18" customHeight="1">
      <c r="B41" s="869"/>
      <c r="C41" s="871"/>
      <c r="D41" s="180"/>
      <c r="E41" s="252"/>
      <c r="F41" s="449"/>
    </row>
    <row r="42" spans="2:6" s="9" customFormat="1" ht="18" customHeight="1">
      <c r="B42" s="869"/>
      <c r="C42" s="871"/>
      <c r="D42" s="180"/>
      <c r="E42" s="252"/>
      <c r="F42" s="449"/>
    </row>
    <row r="43" spans="2:6" s="9" customFormat="1" ht="18" customHeight="1">
      <c r="B43" s="869"/>
      <c r="C43" s="871"/>
      <c r="D43" s="180"/>
      <c r="E43" s="252"/>
      <c r="F43" s="449"/>
    </row>
    <row r="44" spans="2:6" s="9" customFormat="1" ht="18" customHeight="1">
      <c r="B44" s="869"/>
      <c r="C44" s="871"/>
      <c r="D44" s="180"/>
      <c r="E44" s="252"/>
      <c r="F44" s="449"/>
    </row>
    <row r="45" spans="2:6" s="9" customFormat="1" ht="18" customHeight="1">
      <c r="B45" s="869"/>
      <c r="C45" s="871"/>
      <c r="D45" s="180"/>
      <c r="E45" s="252"/>
      <c r="F45" s="449"/>
    </row>
    <row r="46" spans="2:6" s="9" customFormat="1" ht="18" customHeight="1">
      <c r="B46" s="869"/>
      <c r="C46" s="871"/>
      <c r="D46" s="180"/>
      <c r="E46" s="252"/>
      <c r="F46" s="449"/>
    </row>
    <row r="47" spans="2:6" s="9" customFormat="1" ht="18" customHeight="1">
      <c r="B47" s="869"/>
      <c r="C47" s="871"/>
      <c r="D47" s="180"/>
      <c r="E47" s="252"/>
      <c r="F47" s="449"/>
    </row>
    <row r="48" spans="2:6" s="9" customFormat="1" ht="18" customHeight="1">
      <c r="B48" s="869"/>
      <c r="C48" s="871"/>
      <c r="D48" s="180"/>
      <c r="E48" s="252"/>
      <c r="F48" s="449"/>
    </row>
    <row r="49" spans="2:6" s="9" customFormat="1" ht="18" customHeight="1">
      <c r="B49" s="869"/>
      <c r="C49" s="871"/>
      <c r="D49" s="180"/>
      <c r="E49" s="252"/>
      <c r="F49" s="449"/>
    </row>
    <row r="50" spans="2:6" s="9" customFormat="1" ht="18" customHeight="1">
      <c r="B50" s="869"/>
      <c r="C50" s="871"/>
      <c r="D50" s="180"/>
      <c r="E50" s="252"/>
      <c r="F50" s="449"/>
    </row>
    <row r="51" spans="2:6" s="9" customFormat="1" ht="18" customHeight="1">
      <c r="B51" s="869"/>
      <c r="C51" s="871"/>
      <c r="D51" s="180"/>
      <c r="E51" s="252"/>
      <c r="F51" s="449"/>
    </row>
    <row r="52" spans="2:6" s="9" customFormat="1" ht="18" customHeight="1">
      <c r="B52" s="869"/>
      <c r="C52" s="871"/>
      <c r="D52" s="180"/>
      <c r="E52" s="252"/>
      <c r="F52" s="449"/>
    </row>
    <row r="53" spans="2:6" s="9" customFormat="1" ht="18" customHeight="1" thickBot="1">
      <c r="B53" s="869"/>
      <c r="C53" s="871"/>
      <c r="D53" s="340"/>
      <c r="E53" s="341"/>
      <c r="F53" s="450"/>
    </row>
    <row r="54" spans="2:6" s="9" customFormat="1" ht="18" customHeight="1" thickTop="1">
      <c r="B54" s="869"/>
      <c r="C54" s="871"/>
      <c r="D54" s="254"/>
      <c r="E54" s="273" t="s">
        <v>237</v>
      </c>
      <c r="F54" s="452">
        <f>SUM(F33:F53)</f>
        <v>0</v>
      </c>
    </row>
    <row r="55" spans="2:6" s="9" customFormat="1" ht="31.5" customHeight="1" thickBot="1">
      <c r="B55" s="179"/>
      <c r="C55" s="30"/>
      <c r="D55" s="31"/>
      <c r="E55" s="274" t="s">
        <v>258</v>
      </c>
      <c r="F55" s="343">
        <f>F32+F54</f>
        <v>0</v>
      </c>
    </row>
    <row r="56" spans="2:6" ht="8.25" customHeight="1"/>
    <row r="62" spans="2:6" ht="11.25" customHeight="1"/>
  </sheetData>
  <mergeCells count="15">
    <mergeCell ref="H11:H12"/>
    <mergeCell ref="I11:I12"/>
    <mergeCell ref="J11:J12"/>
    <mergeCell ref="K11:K12"/>
    <mergeCell ref="B2:C2"/>
    <mergeCell ref="B3:C3"/>
    <mergeCell ref="B33:B54"/>
    <mergeCell ref="C11:C32"/>
    <mergeCell ref="B11:B32"/>
    <mergeCell ref="B5:C5"/>
    <mergeCell ref="B6:C6"/>
    <mergeCell ref="B8:C8"/>
    <mergeCell ref="C33:C54"/>
    <mergeCell ref="B7:C7"/>
    <mergeCell ref="B9:C9"/>
  </mergeCells>
  <phoneticPr fontId="2"/>
  <pageMargins left="0.78740157480314965" right="0.35433070866141736" top="0.78740157480314965" bottom="0.19685039370078741" header="0.51181102362204722" footer="0.19685039370078741"/>
  <pageSetup paperSize="9" scale="60"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2"/>
  <sheetViews>
    <sheetView showGridLines="0" view="pageBreakPreview" zoomScale="85" zoomScaleNormal="85" zoomScaleSheetLayoutView="85" workbookViewId="0">
      <selection activeCell="I11" sqref="I11"/>
    </sheetView>
  </sheetViews>
  <sheetFormatPr defaultRowHeight="13.2"/>
  <cols>
    <col min="1" max="1" width="2.77734375" style="48" customWidth="1"/>
    <col min="2" max="2" width="5" style="48" customWidth="1"/>
    <col min="3" max="3" width="17.77734375" style="48" customWidth="1"/>
    <col min="4" max="4" width="13.44140625" style="48" customWidth="1"/>
    <col min="5" max="5" width="40.77734375" style="48" customWidth="1"/>
    <col min="6" max="6" width="16.88671875" style="51" customWidth="1"/>
    <col min="7" max="7" width="1.77734375" style="48" customWidth="1"/>
    <col min="8" max="8" width="9.109375" style="48" customWidth="1"/>
    <col min="9" max="9" width="12" style="60" customWidth="1"/>
    <col min="10" max="256" width="9" style="48"/>
    <col min="257" max="257" width="2.77734375" style="48" customWidth="1"/>
    <col min="258" max="258" width="5" style="48" customWidth="1"/>
    <col min="259" max="259" width="17.77734375" style="48" customWidth="1"/>
    <col min="260" max="260" width="13.44140625" style="48" customWidth="1"/>
    <col min="261" max="261" width="40.77734375" style="48" customWidth="1"/>
    <col min="262" max="262" width="16.88671875" style="48" customWidth="1"/>
    <col min="263" max="263" width="5.77734375" style="48" customWidth="1"/>
    <col min="264" max="264" width="9.109375" style="48" customWidth="1"/>
    <col min="265" max="265" width="12" style="48" customWidth="1"/>
    <col min="266" max="512" width="9" style="48"/>
    <col min="513" max="513" width="2.77734375" style="48" customWidth="1"/>
    <col min="514" max="514" width="5" style="48" customWidth="1"/>
    <col min="515" max="515" width="17.77734375" style="48" customWidth="1"/>
    <col min="516" max="516" width="13.44140625" style="48" customWidth="1"/>
    <col min="517" max="517" width="40.77734375" style="48" customWidth="1"/>
    <col min="518" max="518" width="16.88671875" style="48" customWidth="1"/>
    <col min="519" max="519" width="5.77734375" style="48" customWidth="1"/>
    <col min="520" max="520" width="9.109375" style="48" customWidth="1"/>
    <col min="521" max="521" width="12" style="48" customWidth="1"/>
    <col min="522" max="768" width="9" style="48"/>
    <col min="769" max="769" width="2.77734375" style="48" customWidth="1"/>
    <col min="770" max="770" width="5" style="48" customWidth="1"/>
    <col min="771" max="771" width="17.77734375" style="48" customWidth="1"/>
    <col min="772" max="772" width="13.44140625" style="48" customWidth="1"/>
    <col min="773" max="773" width="40.77734375" style="48" customWidth="1"/>
    <col min="774" max="774" width="16.88671875" style="48" customWidth="1"/>
    <col min="775" max="775" width="5.77734375" style="48" customWidth="1"/>
    <col min="776" max="776" width="9.109375" style="48" customWidth="1"/>
    <col min="777" max="777" width="12" style="48" customWidth="1"/>
    <col min="778" max="1024" width="9" style="48"/>
    <col min="1025" max="1025" width="2.77734375" style="48" customWidth="1"/>
    <col min="1026" max="1026" width="5" style="48" customWidth="1"/>
    <col min="1027" max="1027" width="17.77734375" style="48" customWidth="1"/>
    <col min="1028" max="1028" width="13.44140625" style="48" customWidth="1"/>
    <col min="1029" max="1029" width="40.77734375" style="48" customWidth="1"/>
    <col min="1030" max="1030" width="16.88671875" style="48" customWidth="1"/>
    <col min="1031" max="1031" width="5.77734375" style="48" customWidth="1"/>
    <col min="1032" max="1032" width="9.109375" style="48" customWidth="1"/>
    <col min="1033" max="1033" width="12" style="48" customWidth="1"/>
    <col min="1034" max="1280" width="9" style="48"/>
    <col min="1281" max="1281" width="2.77734375" style="48" customWidth="1"/>
    <col min="1282" max="1282" width="5" style="48" customWidth="1"/>
    <col min="1283" max="1283" width="17.77734375" style="48" customWidth="1"/>
    <col min="1284" max="1284" width="13.44140625" style="48" customWidth="1"/>
    <col min="1285" max="1285" width="40.77734375" style="48" customWidth="1"/>
    <col min="1286" max="1286" width="16.88671875" style="48" customWidth="1"/>
    <col min="1287" max="1287" width="5.77734375" style="48" customWidth="1"/>
    <col min="1288" max="1288" width="9.109375" style="48" customWidth="1"/>
    <col min="1289" max="1289" width="12" style="48" customWidth="1"/>
    <col min="1290" max="1536" width="9" style="48"/>
    <col min="1537" max="1537" width="2.77734375" style="48" customWidth="1"/>
    <col min="1538" max="1538" width="5" style="48" customWidth="1"/>
    <col min="1539" max="1539" width="17.77734375" style="48" customWidth="1"/>
    <col min="1540" max="1540" width="13.44140625" style="48" customWidth="1"/>
    <col min="1541" max="1541" width="40.77734375" style="48" customWidth="1"/>
    <col min="1542" max="1542" width="16.88671875" style="48" customWidth="1"/>
    <col min="1543" max="1543" width="5.77734375" style="48" customWidth="1"/>
    <col min="1544" max="1544" width="9.109375" style="48" customWidth="1"/>
    <col min="1545" max="1545" width="12" style="48" customWidth="1"/>
    <col min="1546" max="1792" width="9" style="48"/>
    <col min="1793" max="1793" width="2.77734375" style="48" customWidth="1"/>
    <col min="1794" max="1794" width="5" style="48" customWidth="1"/>
    <col min="1795" max="1795" width="17.77734375" style="48" customWidth="1"/>
    <col min="1796" max="1796" width="13.44140625" style="48" customWidth="1"/>
    <col min="1797" max="1797" width="40.77734375" style="48" customWidth="1"/>
    <col min="1798" max="1798" width="16.88671875" style="48" customWidth="1"/>
    <col min="1799" max="1799" width="5.77734375" style="48" customWidth="1"/>
    <col min="1800" max="1800" width="9.109375" style="48" customWidth="1"/>
    <col min="1801" max="1801" width="12" style="48" customWidth="1"/>
    <col min="1802" max="2048" width="9" style="48"/>
    <col min="2049" max="2049" width="2.77734375" style="48" customWidth="1"/>
    <col min="2050" max="2050" width="5" style="48" customWidth="1"/>
    <col min="2051" max="2051" width="17.77734375" style="48" customWidth="1"/>
    <col min="2052" max="2052" width="13.44140625" style="48" customWidth="1"/>
    <col min="2053" max="2053" width="40.77734375" style="48" customWidth="1"/>
    <col min="2054" max="2054" width="16.88671875" style="48" customWidth="1"/>
    <col min="2055" max="2055" width="5.77734375" style="48" customWidth="1"/>
    <col min="2056" max="2056" width="9.109375" style="48" customWidth="1"/>
    <col min="2057" max="2057" width="12" style="48" customWidth="1"/>
    <col min="2058" max="2304" width="9" style="48"/>
    <col min="2305" max="2305" width="2.77734375" style="48" customWidth="1"/>
    <col min="2306" max="2306" width="5" style="48" customWidth="1"/>
    <col min="2307" max="2307" width="17.77734375" style="48" customWidth="1"/>
    <col min="2308" max="2308" width="13.44140625" style="48" customWidth="1"/>
    <col min="2309" max="2309" width="40.77734375" style="48" customWidth="1"/>
    <col min="2310" max="2310" width="16.88671875" style="48" customWidth="1"/>
    <col min="2311" max="2311" width="5.77734375" style="48" customWidth="1"/>
    <col min="2312" max="2312" width="9.109375" style="48" customWidth="1"/>
    <col min="2313" max="2313" width="12" style="48" customWidth="1"/>
    <col min="2314" max="2560" width="9" style="48"/>
    <col min="2561" max="2561" width="2.77734375" style="48" customWidth="1"/>
    <col min="2562" max="2562" width="5" style="48" customWidth="1"/>
    <col min="2563" max="2563" width="17.77734375" style="48" customWidth="1"/>
    <col min="2564" max="2564" width="13.44140625" style="48" customWidth="1"/>
    <col min="2565" max="2565" width="40.77734375" style="48" customWidth="1"/>
    <col min="2566" max="2566" width="16.88671875" style="48" customWidth="1"/>
    <col min="2567" max="2567" width="5.77734375" style="48" customWidth="1"/>
    <col min="2568" max="2568" width="9.109375" style="48" customWidth="1"/>
    <col min="2569" max="2569" width="12" style="48" customWidth="1"/>
    <col min="2570" max="2816" width="9" style="48"/>
    <col min="2817" max="2817" width="2.77734375" style="48" customWidth="1"/>
    <col min="2818" max="2818" width="5" style="48" customWidth="1"/>
    <col min="2819" max="2819" width="17.77734375" style="48" customWidth="1"/>
    <col min="2820" max="2820" width="13.44140625" style="48" customWidth="1"/>
    <col min="2821" max="2821" width="40.77734375" style="48" customWidth="1"/>
    <col min="2822" max="2822" width="16.88671875" style="48" customWidth="1"/>
    <col min="2823" max="2823" width="5.77734375" style="48" customWidth="1"/>
    <col min="2824" max="2824" width="9.109375" style="48" customWidth="1"/>
    <col min="2825" max="2825" width="12" style="48" customWidth="1"/>
    <col min="2826" max="3072" width="9" style="48"/>
    <col min="3073" max="3073" width="2.77734375" style="48" customWidth="1"/>
    <col min="3074" max="3074" width="5" style="48" customWidth="1"/>
    <col min="3075" max="3075" width="17.77734375" style="48" customWidth="1"/>
    <col min="3076" max="3076" width="13.44140625" style="48" customWidth="1"/>
    <col min="3077" max="3077" width="40.77734375" style="48" customWidth="1"/>
    <col min="3078" max="3078" width="16.88671875" style="48" customWidth="1"/>
    <col min="3079" max="3079" width="5.77734375" style="48" customWidth="1"/>
    <col min="3080" max="3080" width="9.109375" style="48" customWidth="1"/>
    <col min="3081" max="3081" width="12" style="48" customWidth="1"/>
    <col min="3082" max="3328" width="9" style="48"/>
    <col min="3329" max="3329" width="2.77734375" style="48" customWidth="1"/>
    <col min="3330" max="3330" width="5" style="48" customWidth="1"/>
    <col min="3331" max="3331" width="17.77734375" style="48" customWidth="1"/>
    <col min="3332" max="3332" width="13.44140625" style="48" customWidth="1"/>
    <col min="3333" max="3333" width="40.77734375" style="48" customWidth="1"/>
    <col min="3334" max="3334" width="16.88671875" style="48" customWidth="1"/>
    <col min="3335" max="3335" width="5.77734375" style="48" customWidth="1"/>
    <col min="3336" max="3336" width="9.109375" style="48" customWidth="1"/>
    <col min="3337" max="3337" width="12" style="48" customWidth="1"/>
    <col min="3338" max="3584" width="9" style="48"/>
    <col min="3585" max="3585" width="2.77734375" style="48" customWidth="1"/>
    <col min="3586" max="3586" width="5" style="48" customWidth="1"/>
    <col min="3587" max="3587" width="17.77734375" style="48" customWidth="1"/>
    <col min="3588" max="3588" width="13.44140625" style="48" customWidth="1"/>
    <col min="3589" max="3589" width="40.77734375" style="48" customWidth="1"/>
    <col min="3590" max="3590" width="16.88671875" style="48" customWidth="1"/>
    <col min="3591" max="3591" width="5.77734375" style="48" customWidth="1"/>
    <col min="3592" max="3592" width="9.109375" style="48" customWidth="1"/>
    <col min="3593" max="3593" width="12" style="48" customWidth="1"/>
    <col min="3594" max="3840" width="9" style="48"/>
    <col min="3841" max="3841" width="2.77734375" style="48" customWidth="1"/>
    <col min="3842" max="3842" width="5" style="48" customWidth="1"/>
    <col min="3843" max="3843" width="17.77734375" style="48" customWidth="1"/>
    <col min="3844" max="3844" width="13.44140625" style="48" customWidth="1"/>
    <col min="3845" max="3845" width="40.77734375" style="48" customWidth="1"/>
    <col min="3846" max="3846" width="16.88671875" style="48" customWidth="1"/>
    <col min="3847" max="3847" width="5.77734375" style="48" customWidth="1"/>
    <col min="3848" max="3848" width="9.109375" style="48" customWidth="1"/>
    <col min="3849" max="3849" width="12" style="48" customWidth="1"/>
    <col min="3850" max="4096" width="9" style="48"/>
    <col min="4097" max="4097" width="2.77734375" style="48" customWidth="1"/>
    <col min="4098" max="4098" width="5" style="48" customWidth="1"/>
    <col min="4099" max="4099" width="17.77734375" style="48" customWidth="1"/>
    <col min="4100" max="4100" width="13.44140625" style="48" customWidth="1"/>
    <col min="4101" max="4101" width="40.77734375" style="48" customWidth="1"/>
    <col min="4102" max="4102" width="16.88671875" style="48" customWidth="1"/>
    <col min="4103" max="4103" width="5.77734375" style="48" customWidth="1"/>
    <col min="4104" max="4104" width="9.109375" style="48" customWidth="1"/>
    <col min="4105" max="4105" width="12" style="48" customWidth="1"/>
    <col min="4106" max="4352" width="9" style="48"/>
    <col min="4353" max="4353" width="2.77734375" style="48" customWidth="1"/>
    <col min="4354" max="4354" width="5" style="48" customWidth="1"/>
    <col min="4355" max="4355" width="17.77734375" style="48" customWidth="1"/>
    <col min="4356" max="4356" width="13.44140625" style="48" customWidth="1"/>
    <col min="4357" max="4357" width="40.77734375" style="48" customWidth="1"/>
    <col min="4358" max="4358" width="16.88671875" style="48" customWidth="1"/>
    <col min="4359" max="4359" width="5.77734375" style="48" customWidth="1"/>
    <col min="4360" max="4360" width="9.109375" style="48" customWidth="1"/>
    <col min="4361" max="4361" width="12" style="48" customWidth="1"/>
    <col min="4362" max="4608" width="9" style="48"/>
    <col min="4609" max="4609" width="2.77734375" style="48" customWidth="1"/>
    <col min="4610" max="4610" width="5" style="48" customWidth="1"/>
    <col min="4611" max="4611" width="17.77734375" style="48" customWidth="1"/>
    <col min="4612" max="4612" width="13.44140625" style="48" customWidth="1"/>
    <col min="4613" max="4613" width="40.77734375" style="48" customWidth="1"/>
    <col min="4614" max="4614" width="16.88671875" style="48" customWidth="1"/>
    <col min="4615" max="4615" width="5.77734375" style="48" customWidth="1"/>
    <col min="4616" max="4616" width="9.109375" style="48" customWidth="1"/>
    <col min="4617" max="4617" width="12" style="48" customWidth="1"/>
    <col min="4618" max="4864" width="9" style="48"/>
    <col min="4865" max="4865" width="2.77734375" style="48" customWidth="1"/>
    <col min="4866" max="4866" width="5" style="48" customWidth="1"/>
    <col min="4867" max="4867" width="17.77734375" style="48" customWidth="1"/>
    <col min="4868" max="4868" width="13.44140625" style="48" customWidth="1"/>
    <col min="4869" max="4869" width="40.77734375" style="48" customWidth="1"/>
    <col min="4870" max="4870" width="16.88671875" style="48" customWidth="1"/>
    <col min="4871" max="4871" width="5.77734375" style="48" customWidth="1"/>
    <col min="4872" max="4872" width="9.109375" style="48" customWidth="1"/>
    <col min="4873" max="4873" width="12" style="48" customWidth="1"/>
    <col min="4874" max="5120" width="9" style="48"/>
    <col min="5121" max="5121" width="2.77734375" style="48" customWidth="1"/>
    <col min="5122" max="5122" width="5" style="48" customWidth="1"/>
    <col min="5123" max="5123" width="17.77734375" style="48" customWidth="1"/>
    <col min="5124" max="5124" width="13.44140625" style="48" customWidth="1"/>
    <col min="5125" max="5125" width="40.77734375" style="48" customWidth="1"/>
    <col min="5126" max="5126" width="16.88671875" style="48" customWidth="1"/>
    <col min="5127" max="5127" width="5.77734375" style="48" customWidth="1"/>
    <col min="5128" max="5128" width="9.109375" style="48" customWidth="1"/>
    <col min="5129" max="5129" width="12" style="48" customWidth="1"/>
    <col min="5130" max="5376" width="9" style="48"/>
    <col min="5377" max="5377" width="2.77734375" style="48" customWidth="1"/>
    <col min="5378" max="5378" width="5" style="48" customWidth="1"/>
    <col min="5379" max="5379" width="17.77734375" style="48" customWidth="1"/>
    <col min="5380" max="5380" width="13.44140625" style="48" customWidth="1"/>
    <col min="5381" max="5381" width="40.77734375" style="48" customWidth="1"/>
    <col min="5382" max="5382" width="16.88671875" style="48" customWidth="1"/>
    <col min="5383" max="5383" width="5.77734375" style="48" customWidth="1"/>
    <col min="5384" max="5384" width="9.109375" style="48" customWidth="1"/>
    <col min="5385" max="5385" width="12" style="48" customWidth="1"/>
    <col min="5386" max="5632" width="9" style="48"/>
    <col min="5633" max="5633" width="2.77734375" style="48" customWidth="1"/>
    <col min="5634" max="5634" width="5" style="48" customWidth="1"/>
    <col min="5635" max="5635" width="17.77734375" style="48" customWidth="1"/>
    <col min="5636" max="5636" width="13.44140625" style="48" customWidth="1"/>
    <col min="5637" max="5637" width="40.77734375" style="48" customWidth="1"/>
    <col min="5638" max="5638" width="16.88671875" style="48" customWidth="1"/>
    <col min="5639" max="5639" width="5.77734375" style="48" customWidth="1"/>
    <col min="5640" max="5640" width="9.109375" style="48" customWidth="1"/>
    <col min="5641" max="5641" width="12" style="48" customWidth="1"/>
    <col min="5642" max="5888" width="9" style="48"/>
    <col min="5889" max="5889" width="2.77734375" style="48" customWidth="1"/>
    <col min="5890" max="5890" width="5" style="48" customWidth="1"/>
    <col min="5891" max="5891" width="17.77734375" style="48" customWidth="1"/>
    <col min="5892" max="5892" width="13.44140625" style="48" customWidth="1"/>
    <col min="5893" max="5893" width="40.77734375" style="48" customWidth="1"/>
    <col min="5894" max="5894" width="16.88671875" style="48" customWidth="1"/>
    <col min="5895" max="5895" width="5.77734375" style="48" customWidth="1"/>
    <col min="5896" max="5896" width="9.109375" style="48" customWidth="1"/>
    <col min="5897" max="5897" width="12" style="48" customWidth="1"/>
    <col min="5898" max="6144" width="9" style="48"/>
    <col min="6145" max="6145" width="2.77734375" style="48" customWidth="1"/>
    <col min="6146" max="6146" width="5" style="48" customWidth="1"/>
    <col min="6147" max="6147" width="17.77734375" style="48" customWidth="1"/>
    <col min="6148" max="6148" width="13.44140625" style="48" customWidth="1"/>
    <col min="6149" max="6149" width="40.77734375" style="48" customWidth="1"/>
    <col min="6150" max="6150" width="16.88671875" style="48" customWidth="1"/>
    <col min="6151" max="6151" width="5.77734375" style="48" customWidth="1"/>
    <col min="6152" max="6152" width="9.109375" style="48" customWidth="1"/>
    <col min="6153" max="6153" width="12" style="48" customWidth="1"/>
    <col min="6154" max="6400" width="9" style="48"/>
    <col min="6401" max="6401" width="2.77734375" style="48" customWidth="1"/>
    <col min="6402" max="6402" width="5" style="48" customWidth="1"/>
    <col min="6403" max="6403" width="17.77734375" style="48" customWidth="1"/>
    <col min="6404" max="6404" width="13.44140625" style="48" customWidth="1"/>
    <col min="6405" max="6405" width="40.77734375" style="48" customWidth="1"/>
    <col min="6406" max="6406" width="16.88671875" style="48" customWidth="1"/>
    <col min="6407" max="6407" width="5.77734375" style="48" customWidth="1"/>
    <col min="6408" max="6408" width="9.109375" style="48" customWidth="1"/>
    <col min="6409" max="6409" width="12" style="48" customWidth="1"/>
    <col min="6410" max="6656" width="9" style="48"/>
    <col min="6657" max="6657" width="2.77734375" style="48" customWidth="1"/>
    <col min="6658" max="6658" width="5" style="48" customWidth="1"/>
    <col min="6659" max="6659" width="17.77734375" style="48" customWidth="1"/>
    <col min="6660" max="6660" width="13.44140625" style="48" customWidth="1"/>
    <col min="6661" max="6661" width="40.77734375" style="48" customWidth="1"/>
    <col min="6662" max="6662" width="16.88671875" style="48" customWidth="1"/>
    <col min="6663" max="6663" width="5.77734375" style="48" customWidth="1"/>
    <col min="6664" max="6664" width="9.109375" style="48" customWidth="1"/>
    <col min="6665" max="6665" width="12" style="48" customWidth="1"/>
    <col min="6666" max="6912" width="9" style="48"/>
    <col min="6913" max="6913" width="2.77734375" style="48" customWidth="1"/>
    <col min="6914" max="6914" width="5" style="48" customWidth="1"/>
    <col min="6915" max="6915" width="17.77734375" style="48" customWidth="1"/>
    <col min="6916" max="6916" width="13.44140625" style="48" customWidth="1"/>
    <col min="6917" max="6917" width="40.77734375" style="48" customWidth="1"/>
    <col min="6918" max="6918" width="16.88671875" style="48" customWidth="1"/>
    <col min="6919" max="6919" width="5.77734375" style="48" customWidth="1"/>
    <col min="6920" max="6920" width="9.109375" style="48" customWidth="1"/>
    <col min="6921" max="6921" width="12" style="48" customWidth="1"/>
    <col min="6922" max="7168" width="9" style="48"/>
    <col min="7169" max="7169" width="2.77734375" style="48" customWidth="1"/>
    <col min="7170" max="7170" width="5" style="48" customWidth="1"/>
    <col min="7171" max="7171" width="17.77734375" style="48" customWidth="1"/>
    <col min="7172" max="7172" width="13.44140625" style="48" customWidth="1"/>
    <col min="7173" max="7173" width="40.77734375" style="48" customWidth="1"/>
    <col min="7174" max="7174" width="16.88671875" style="48" customWidth="1"/>
    <col min="7175" max="7175" width="5.77734375" style="48" customWidth="1"/>
    <col min="7176" max="7176" width="9.109375" style="48" customWidth="1"/>
    <col min="7177" max="7177" width="12" style="48" customWidth="1"/>
    <col min="7178" max="7424" width="9" style="48"/>
    <col min="7425" max="7425" width="2.77734375" style="48" customWidth="1"/>
    <col min="7426" max="7426" width="5" style="48" customWidth="1"/>
    <col min="7427" max="7427" width="17.77734375" style="48" customWidth="1"/>
    <col min="7428" max="7428" width="13.44140625" style="48" customWidth="1"/>
    <col min="7429" max="7429" width="40.77734375" style="48" customWidth="1"/>
    <col min="7430" max="7430" width="16.88671875" style="48" customWidth="1"/>
    <col min="7431" max="7431" width="5.77734375" style="48" customWidth="1"/>
    <col min="7432" max="7432" width="9.109375" style="48" customWidth="1"/>
    <col min="7433" max="7433" width="12" style="48" customWidth="1"/>
    <col min="7434" max="7680" width="9" style="48"/>
    <col min="7681" max="7681" width="2.77734375" style="48" customWidth="1"/>
    <col min="7682" max="7682" width="5" style="48" customWidth="1"/>
    <col min="7683" max="7683" width="17.77734375" style="48" customWidth="1"/>
    <col min="7684" max="7684" width="13.44140625" style="48" customWidth="1"/>
    <col min="7685" max="7685" width="40.77734375" style="48" customWidth="1"/>
    <col min="7686" max="7686" width="16.88671875" style="48" customWidth="1"/>
    <col min="7687" max="7687" width="5.77734375" style="48" customWidth="1"/>
    <col min="7688" max="7688" width="9.109375" style="48" customWidth="1"/>
    <col min="7689" max="7689" width="12" style="48" customWidth="1"/>
    <col min="7690" max="7936" width="9" style="48"/>
    <col min="7937" max="7937" width="2.77734375" style="48" customWidth="1"/>
    <col min="7938" max="7938" width="5" style="48" customWidth="1"/>
    <col min="7939" max="7939" width="17.77734375" style="48" customWidth="1"/>
    <col min="7940" max="7940" width="13.44140625" style="48" customWidth="1"/>
    <col min="7941" max="7941" width="40.77734375" style="48" customWidth="1"/>
    <col min="7942" max="7942" width="16.88671875" style="48" customWidth="1"/>
    <col min="7943" max="7943" width="5.77734375" style="48" customWidth="1"/>
    <col min="7944" max="7944" width="9.109375" style="48" customWidth="1"/>
    <col min="7945" max="7945" width="12" style="48" customWidth="1"/>
    <col min="7946" max="8192" width="9" style="48"/>
    <col min="8193" max="8193" width="2.77734375" style="48" customWidth="1"/>
    <col min="8194" max="8194" width="5" style="48" customWidth="1"/>
    <col min="8195" max="8195" width="17.77734375" style="48" customWidth="1"/>
    <col min="8196" max="8196" width="13.44140625" style="48" customWidth="1"/>
    <col min="8197" max="8197" width="40.77734375" style="48" customWidth="1"/>
    <col min="8198" max="8198" width="16.88671875" style="48" customWidth="1"/>
    <col min="8199" max="8199" width="5.77734375" style="48" customWidth="1"/>
    <col min="8200" max="8200" width="9.109375" style="48" customWidth="1"/>
    <col min="8201" max="8201" width="12" style="48" customWidth="1"/>
    <col min="8202" max="8448" width="9" style="48"/>
    <col min="8449" max="8449" width="2.77734375" style="48" customWidth="1"/>
    <col min="8450" max="8450" width="5" style="48" customWidth="1"/>
    <col min="8451" max="8451" width="17.77734375" style="48" customWidth="1"/>
    <col min="8452" max="8452" width="13.44140625" style="48" customWidth="1"/>
    <col min="8453" max="8453" width="40.77734375" style="48" customWidth="1"/>
    <col min="8454" max="8454" width="16.88671875" style="48" customWidth="1"/>
    <col min="8455" max="8455" width="5.77734375" style="48" customWidth="1"/>
    <col min="8456" max="8456" width="9.109375" style="48" customWidth="1"/>
    <col min="8457" max="8457" width="12" style="48" customWidth="1"/>
    <col min="8458" max="8704" width="9" style="48"/>
    <col min="8705" max="8705" width="2.77734375" style="48" customWidth="1"/>
    <col min="8706" max="8706" width="5" style="48" customWidth="1"/>
    <col min="8707" max="8707" width="17.77734375" style="48" customWidth="1"/>
    <col min="8708" max="8708" width="13.44140625" style="48" customWidth="1"/>
    <col min="8709" max="8709" width="40.77734375" style="48" customWidth="1"/>
    <col min="8710" max="8710" width="16.88671875" style="48" customWidth="1"/>
    <col min="8711" max="8711" width="5.77734375" style="48" customWidth="1"/>
    <col min="8712" max="8712" width="9.109375" style="48" customWidth="1"/>
    <col min="8713" max="8713" width="12" style="48" customWidth="1"/>
    <col min="8714" max="8960" width="9" style="48"/>
    <col min="8961" max="8961" width="2.77734375" style="48" customWidth="1"/>
    <col min="8962" max="8962" width="5" style="48" customWidth="1"/>
    <col min="8963" max="8963" width="17.77734375" style="48" customWidth="1"/>
    <col min="8964" max="8964" width="13.44140625" style="48" customWidth="1"/>
    <col min="8965" max="8965" width="40.77734375" style="48" customWidth="1"/>
    <col min="8966" max="8966" width="16.88671875" style="48" customWidth="1"/>
    <col min="8967" max="8967" width="5.77734375" style="48" customWidth="1"/>
    <col min="8968" max="8968" width="9.109375" style="48" customWidth="1"/>
    <col min="8969" max="8969" width="12" style="48" customWidth="1"/>
    <col min="8970" max="9216" width="9" style="48"/>
    <col min="9217" max="9217" width="2.77734375" style="48" customWidth="1"/>
    <col min="9218" max="9218" width="5" style="48" customWidth="1"/>
    <col min="9219" max="9219" width="17.77734375" style="48" customWidth="1"/>
    <col min="9220" max="9220" width="13.44140625" style="48" customWidth="1"/>
    <col min="9221" max="9221" width="40.77734375" style="48" customWidth="1"/>
    <col min="9222" max="9222" width="16.88671875" style="48" customWidth="1"/>
    <col min="9223" max="9223" width="5.77734375" style="48" customWidth="1"/>
    <col min="9224" max="9224" width="9.109375" style="48" customWidth="1"/>
    <col min="9225" max="9225" width="12" style="48" customWidth="1"/>
    <col min="9226" max="9472" width="9" style="48"/>
    <col min="9473" max="9473" width="2.77734375" style="48" customWidth="1"/>
    <col min="9474" max="9474" width="5" style="48" customWidth="1"/>
    <col min="9475" max="9475" width="17.77734375" style="48" customWidth="1"/>
    <col min="9476" max="9476" width="13.44140625" style="48" customWidth="1"/>
    <col min="9477" max="9477" width="40.77734375" style="48" customWidth="1"/>
    <col min="9478" max="9478" width="16.88671875" style="48" customWidth="1"/>
    <col min="9479" max="9479" width="5.77734375" style="48" customWidth="1"/>
    <col min="9480" max="9480" width="9.109375" style="48" customWidth="1"/>
    <col min="9481" max="9481" width="12" style="48" customWidth="1"/>
    <col min="9482" max="9728" width="9" style="48"/>
    <col min="9729" max="9729" width="2.77734375" style="48" customWidth="1"/>
    <col min="9730" max="9730" width="5" style="48" customWidth="1"/>
    <col min="9731" max="9731" width="17.77734375" style="48" customWidth="1"/>
    <col min="9732" max="9732" width="13.44140625" style="48" customWidth="1"/>
    <col min="9733" max="9733" width="40.77734375" style="48" customWidth="1"/>
    <col min="9734" max="9734" width="16.88671875" style="48" customWidth="1"/>
    <col min="9735" max="9735" width="5.77734375" style="48" customWidth="1"/>
    <col min="9736" max="9736" width="9.109375" style="48" customWidth="1"/>
    <col min="9737" max="9737" width="12" style="48" customWidth="1"/>
    <col min="9738" max="9984" width="9" style="48"/>
    <col min="9985" max="9985" width="2.77734375" style="48" customWidth="1"/>
    <col min="9986" max="9986" width="5" style="48" customWidth="1"/>
    <col min="9987" max="9987" width="17.77734375" style="48" customWidth="1"/>
    <col min="9988" max="9988" width="13.44140625" style="48" customWidth="1"/>
    <col min="9989" max="9989" width="40.77734375" style="48" customWidth="1"/>
    <col min="9990" max="9990" width="16.88671875" style="48" customWidth="1"/>
    <col min="9991" max="9991" width="5.77734375" style="48" customWidth="1"/>
    <col min="9992" max="9992" width="9.109375" style="48" customWidth="1"/>
    <col min="9993" max="9993" width="12" style="48" customWidth="1"/>
    <col min="9994" max="10240" width="9" style="48"/>
    <col min="10241" max="10241" width="2.77734375" style="48" customWidth="1"/>
    <col min="10242" max="10242" width="5" style="48" customWidth="1"/>
    <col min="10243" max="10243" width="17.77734375" style="48" customWidth="1"/>
    <col min="10244" max="10244" width="13.44140625" style="48" customWidth="1"/>
    <col min="10245" max="10245" width="40.77734375" style="48" customWidth="1"/>
    <col min="10246" max="10246" width="16.88671875" style="48" customWidth="1"/>
    <col min="10247" max="10247" width="5.77734375" style="48" customWidth="1"/>
    <col min="10248" max="10248" width="9.109375" style="48" customWidth="1"/>
    <col min="10249" max="10249" width="12" style="48" customWidth="1"/>
    <col min="10250" max="10496" width="9" style="48"/>
    <col min="10497" max="10497" width="2.77734375" style="48" customWidth="1"/>
    <col min="10498" max="10498" width="5" style="48" customWidth="1"/>
    <col min="10499" max="10499" width="17.77734375" style="48" customWidth="1"/>
    <col min="10500" max="10500" width="13.44140625" style="48" customWidth="1"/>
    <col min="10501" max="10501" width="40.77734375" style="48" customWidth="1"/>
    <col min="10502" max="10502" width="16.88671875" style="48" customWidth="1"/>
    <col min="10503" max="10503" width="5.77734375" style="48" customWidth="1"/>
    <col min="10504" max="10504" width="9.109375" style="48" customWidth="1"/>
    <col min="10505" max="10505" width="12" style="48" customWidth="1"/>
    <col min="10506" max="10752" width="9" style="48"/>
    <col min="10753" max="10753" width="2.77734375" style="48" customWidth="1"/>
    <col min="10754" max="10754" width="5" style="48" customWidth="1"/>
    <col min="10755" max="10755" width="17.77734375" style="48" customWidth="1"/>
    <col min="10756" max="10756" width="13.44140625" style="48" customWidth="1"/>
    <col min="10757" max="10757" width="40.77734375" style="48" customWidth="1"/>
    <col min="10758" max="10758" width="16.88671875" style="48" customWidth="1"/>
    <col min="10759" max="10759" width="5.77734375" style="48" customWidth="1"/>
    <col min="10760" max="10760" width="9.109375" style="48" customWidth="1"/>
    <col min="10761" max="10761" width="12" style="48" customWidth="1"/>
    <col min="10762" max="11008" width="9" style="48"/>
    <col min="11009" max="11009" width="2.77734375" style="48" customWidth="1"/>
    <col min="11010" max="11010" width="5" style="48" customWidth="1"/>
    <col min="11011" max="11011" width="17.77734375" style="48" customWidth="1"/>
    <col min="11012" max="11012" width="13.44140625" style="48" customWidth="1"/>
    <col min="11013" max="11013" width="40.77734375" style="48" customWidth="1"/>
    <col min="11014" max="11014" width="16.88671875" style="48" customWidth="1"/>
    <col min="11015" max="11015" width="5.77734375" style="48" customWidth="1"/>
    <col min="11016" max="11016" width="9.109375" style="48" customWidth="1"/>
    <col min="11017" max="11017" width="12" style="48" customWidth="1"/>
    <col min="11018" max="11264" width="9" style="48"/>
    <col min="11265" max="11265" width="2.77734375" style="48" customWidth="1"/>
    <col min="11266" max="11266" width="5" style="48" customWidth="1"/>
    <col min="11267" max="11267" width="17.77734375" style="48" customWidth="1"/>
    <col min="11268" max="11268" width="13.44140625" style="48" customWidth="1"/>
    <col min="11269" max="11269" width="40.77734375" style="48" customWidth="1"/>
    <col min="11270" max="11270" width="16.88671875" style="48" customWidth="1"/>
    <col min="11271" max="11271" width="5.77734375" style="48" customWidth="1"/>
    <col min="11272" max="11272" width="9.109375" style="48" customWidth="1"/>
    <col min="11273" max="11273" width="12" style="48" customWidth="1"/>
    <col min="11274" max="11520" width="9" style="48"/>
    <col min="11521" max="11521" width="2.77734375" style="48" customWidth="1"/>
    <col min="11522" max="11522" width="5" style="48" customWidth="1"/>
    <col min="11523" max="11523" width="17.77734375" style="48" customWidth="1"/>
    <col min="11524" max="11524" width="13.44140625" style="48" customWidth="1"/>
    <col min="11525" max="11525" width="40.77734375" style="48" customWidth="1"/>
    <col min="11526" max="11526" width="16.88671875" style="48" customWidth="1"/>
    <col min="11527" max="11527" width="5.77734375" style="48" customWidth="1"/>
    <col min="11528" max="11528" width="9.109375" style="48" customWidth="1"/>
    <col min="11529" max="11529" width="12" style="48" customWidth="1"/>
    <col min="11530" max="11776" width="9" style="48"/>
    <col min="11777" max="11777" width="2.77734375" style="48" customWidth="1"/>
    <col min="11778" max="11778" width="5" style="48" customWidth="1"/>
    <col min="11779" max="11779" width="17.77734375" style="48" customWidth="1"/>
    <col min="11780" max="11780" width="13.44140625" style="48" customWidth="1"/>
    <col min="11781" max="11781" width="40.77734375" style="48" customWidth="1"/>
    <col min="11782" max="11782" width="16.88671875" style="48" customWidth="1"/>
    <col min="11783" max="11783" width="5.77734375" style="48" customWidth="1"/>
    <col min="11784" max="11784" width="9.109375" style="48" customWidth="1"/>
    <col min="11785" max="11785" width="12" style="48" customWidth="1"/>
    <col min="11786" max="12032" width="9" style="48"/>
    <col min="12033" max="12033" width="2.77734375" style="48" customWidth="1"/>
    <col min="12034" max="12034" width="5" style="48" customWidth="1"/>
    <col min="12035" max="12035" width="17.77734375" style="48" customWidth="1"/>
    <col min="12036" max="12036" width="13.44140625" style="48" customWidth="1"/>
    <col min="12037" max="12037" width="40.77734375" style="48" customWidth="1"/>
    <col min="12038" max="12038" width="16.88671875" style="48" customWidth="1"/>
    <col min="12039" max="12039" width="5.77734375" style="48" customWidth="1"/>
    <col min="12040" max="12040" width="9.109375" style="48" customWidth="1"/>
    <col min="12041" max="12041" width="12" style="48" customWidth="1"/>
    <col min="12042" max="12288" width="9" style="48"/>
    <col min="12289" max="12289" width="2.77734375" style="48" customWidth="1"/>
    <col min="12290" max="12290" width="5" style="48" customWidth="1"/>
    <col min="12291" max="12291" width="17.77734375" style="48" customWidth="1"/>
    <col min="12292" max="12292" width="13.44140625" style="48" customWidth="1"/>
    <col min="12293" max="12293" width="40.77734375" style="48" customWidth="1"/>
    <col min="12294" max="12294" width="16.88671875" style="48" customWidth="1"/>
    <col min="12295" max="12295" width="5.77734375" style="48" customWidth="1"/>
    <col min="12296" max="12296" width="9.109375" style="48" customWidth="1"/>
    <col min="12297" max="12297" width="12" style="48" customWidth="1"/>
    <col min="12298" max="12544" width="9" style="48"/>
    <col min="12545" max="12545" width="2.77734375" style="48" customWidth="1"/>
    <col min="12546" max="12546" width="5" style="48" customWidth="1"/>
    <col min="12547" max="12547" width="17.77734375" style="48" customWidth="1"/>
    <col min="12548" max="12548" width="13.44140625" style="48" customWidth="1"/>
    <col min="12549" max="12549" width="40.77734375" style="48" customWidth="1"/>
    <col min="12550" max="12550" width="16.88671875" style="48" customWidth="1"/>
    <col min="12551" max="12551" width="5.77734375" style="48" customWidth="1"/>
    <col min="12552" max="12552" width="9.109375" style="48" customWidth="1"/>
    <col min="12553" max="12553" width="12" style="48" customWidth="1"/>
    <col min="12554" max="12800" width="9" style="48"/>
    <col min="12801" max="12801" width="2.77734375" style="48" customWidth="1"/>
    <col min="12802" max="12802" width="5" style="48" customWidth="1"/>
    <col min="12803" max="12803" width="17.77734375" style="48" customWidth="1"/>
    <col min="12804" max="12804" width="13.44140625" style="48" customWidth="1"/>
    <col min="12805" max="12805" width="40.77734375" style="48" customWidth="1"/>
    <col min="12806" max="12806" width="16.88671875" style="48" customWidth="1"/>
    <col min="12807" max="12807" width="5.77734375" style="48" customWidth="1"/>
    <col min="12808" max="12808" width="9.109375" style="48" customWidth="1"/>
    <col min="12809" max="12809" width="12" style="48" customWidth="1"/>
    <col min="12810" max="13056" width="9" style="48"/>
    <col min="13057" max="13057" width="2.77734375" style="48" customWidth="1"/>
    <col min="13058" max="13058" width="5" style="48" customWidth="1"/>
    <col min="13059" max="13059" width="17.77734375" style="48" customWidth="1"/>
    <col min="13060" max="13060" width="13.44140625" style="48" customWidth="1"/>
    <col min="13061" max="13061" width="40.77734375" style="48" customWidth="1"/>
    <col min="13062" max="13062" width="16.88671875" style="48" customWidth="1"/>
    <col min="13063" max="13063" width="5.77734375" style="48" customWidth="1"/>
    <col min="13064" max="13064" width="9.109375" style="48" customWidth="1"/>
    <col min="13065" max="13065" width="12" style="48" customWidth="1"/>
    <col min="13066" max="13312" width="9" style="48"/>
    <col min="13313" max="13313" width="2.77734375" style="48" customWidth="1"/>
    <col min="13314" max="13314" width="5" style="48" customWidth="1"/>
    <col min="13315" max="13315" width="17.77734375" style="48" customWidth="1"/>
    <col min="13316" max="13316" width="13.44140625" style="48" customWidth="1"/>
    <col min="13317" max="13317" width="40.77734375" style="48" customWidth="1"/>
    <col min="13318" max="13318" width="16.88671875" style="48" customWidth="1"/>
    <col min="13319" max="13319" width="5.77734375" style="48" customWidth="1"/>
    <col min="13320" max="13320" width="9.109375" style="48" customWidth="1"/>
    <col min="13321" max="13321" width="12" style="48" customWidth="1"/>
    <col min="13322" max="13568" width="9" style="48"/>
    <col min="13569" max="13569" width="2.77734375" style="48" customWidth="1"/>
    <col min="13570" max="13570" width="5" style="48" customWidth="1"/>
    <col min="13571" max="13571" width="17.77734375" style="48" customWidth="1"/>
    <col min="13572" max="13572" width="13.44140625" style="48" customWidth="1"/>
    <col min="13573" max="13573" width="40.77734375" style="48" customWidth="1"/>
    <col min="13574" max="13574" width="16.88671875" style="48" customWidth="1"/>
    <col min="13575" max="13575" width="5.77734375" style="48" customWidth="1"/>
    <col min="13576" max="13576" width="9.109375" style="48" customWidth="1"/>
    <col min="13577" max="13577" width="12" style="48" customWidth="1"/>
    <col min="13578" max="13824" width="9" style="48"/>
    <col min="13825" max="13825" width="2.77734375" style="48" customWidth="1"/>
    <col min="13826" max="13826" width="5" style="48" customWidth="1"/>
    <col min="13827" max="13827" width="17.77734375" style="48" customWidth="1"/>
    <col min="13828" max="13828" width="13.44140625" style="48" customWidth="1"/>
    <col min="13829" max="13829" width="40.77734375" style="48" customWidth="1"/>
    <col min="13830" max="13830" width="16.88671875" style="48" customWidth="1"/>
    <col min="13831" max="13831" width="5.77734375" style="48" customWidth="1"/>
    <col min="13832" max="13832" width="9.109375" style="48" customWidth="1"/>
    <col min="13833" max="13833" width="12" style="48" customWidth="1"/>
    <col min="13834" max="14080" width="9" style="48"/>
    <col min="14081" max="14081" width="2.77734375" style="48" customWidth="1"/>
    <col min="14082" max="14082" width="5" style="48" customWidth="1"/>
    <col min="14083" max="14083" width="17.77734375" style="48" customWidth="1"/>
    <col min="14084" max="14084" width="13.44140625" style="48" customWidth="1"/>
    <col min="14085" max="14085" width="40.77734375" style="48" customWidth="1"/>
    <col min="14086" max="14086" width="16.88671875" style="48" customWidth="1"/>
    <col min="14087" max="14087" width="5.77734375" style="48" customWidth="1"/>
    <col min="14088" max="14088" width="9.109375" style="48" customWidth="1"/>
    <col min="14089" max="14089" width="12" style="48" customWidth="1"/>
    <col min="14090" max="14336" width="9" style="48"/>
    <col min="14337" max="14337" width="2.77734375" style="48" customWidth="1"/>
    <col min="14338" max="14338" width="5" style="48" customWidth="1"/>
    <col min="14339" max="14339" width="17.77734375" style="48" customWidth="1"/>
    <col min="14340" max="14340" width="13.44140625" style="48" customWidth="1"/>
    <col min="14341" max="14341" width="40.77734375" style="48" customWidth="1"/>
    <col min="14342" max="14342" width="16.88671875" style="48" customWidth="1"/>
    <col min="14343" max="14343" width="5.77734375" style="48" customWidth="1"/>
    <col min="14344" max="14344" width="9.109375" style="48" customWidth="1"/>
    <col min="14345" max="14345" width="12" style="48" customWidth="1"/>
    <col min="14346" max="14592" width="9" style="48"/>
    <col min="14593" max="14593" width="2.77734375" style="48" customWidth="1"/>
    <col min="14594" max="14594" width="5" style="48" customWidth="1"/>
    <col min="14595" max="14595" width="17.77734375" style="48" customWidth="1"/>
    <col min="14596" max="14596" width="13.44140625" style="48" customWidth="1"/>
    <col min="14597" max="14597" width="40.77734375" style="48" customWidth="1"/>
    <col min="14598" max="14598" width="16.88671875" style="48" customWidth="1"/>
    <col min="14599" max="14599" width="5.77734375" style="48" customWidth="1"/>
    <col min="14600" max="14600" width="9.109375" style="48" customWidth="1"/>
    <col min="14601" max="14601" width="12" style="48" customWidth="1"/>
    <col min="14602" max="14848" width="9" style="48"/>
    <col min="14849" max="14849" width="2.77734375" style="48" customWidth="1"/>
    <col min="14850" max="14850" width="5" style="48" customWidth="1"/>
    <col min="14851" max="14851" width="17.77734375" style="48" customWidth="1"/>
    <col min="14852" max="14852" width="13.44140625" style="48" customWidth="1"/>
    <col min="14853" max="14853" width="40.77734375" style="48" customWidth="1"/>
    <col min="14854" max="14854" width="16.88671875" style="48" customWidth="1"/>
    <col min="14855" max="14855" width="5.77734375" style="48" customWidth="1"/>
    <col min="14856" max="14856" width="9.109375" style="48" customWidth="1"/>
    <col min="14857" max="14857" width="12" style="48" customWidth="1"/>
    <col min="14858" max="15104" width="9" style="48"/>
    <col min="15105" max="15105" width="2.77734375" style="48" customWidth="1"/>
    <col min="15106" max="15106" width="5" style="48" customWidth="1"/>
    <col min="15107" max="15107" width="17.77734375" style="48" customWidth="1"/>
    <col min="15108" max="15108" width="13.44140625" style="48" customWidth="1"/>
    <col min="15109" max="15109" width="40.77734375" style="48" customWidth="1"/>
    <col min="15110" max="15110" width="16.88671875" style="48" customWidth="1"/>
    <col min="15111" max="15111" width="5.77734375" style="48" customWidth="1"/>
    <col min="15112" max="15112" width="9.109375" style="48" customWidth="1"/>
    <col min="15113" max="15113" width="12" style="48" customWidth="1"/>
    <col min="15114" max="15360" width="9" style="48"/>
    <col min="15361" max="15361" width="2.77734375" style="48" customWidth="1"/>
    <col min="15362" max="15362" width="5" style="48" customWidth="1"/>
    <col min="15363" max="15363" width="17.77734375" style="48" customWidth="1"/>
    <col min="15364" max="15364" width="13.44140625" style="48" customWidth="1"/>
    <col min="15365" max="15365" width="40.77734375" style="48" customWidth="1"/>
    <col min="15366" max="15366" width="16.88671875" style="48" customWidth="1"/>
    <col min="15367" max="15367" width="5.77734375" style="48" customWidth="1"/>
    <col min="15368" max="15368" width="9.109375" style="48" customWidth="1"/>
    <col min="15369" max="15369" width="12" style="48" customWidth="1"/>
    <col min="15370" max="15616" width="9" style="48"/>
    <col min="15617" max="15617" width="2.77734375" style="48" customWidth="1"/>
    <col min="15618" max="15618" width="5" style="48" customWidth="1"/>
    <col min="15619" max="15619" width="17.77734375" style="48" customWidth="1"/>
    <col min="15620" max="15620" width="13.44140625" style="48" customWidth="1"/>
    <col min="15621" max="15621" width="40.77734375" style="48" customWidth="1"/>
    <col min="15622" max="15622" width="16.88671875" style="48" customWidth="1"/>
    <col min="15623" max="15623" width="5.77734375" style="48" customWidth="1"/>
    <col min="15624" max="15624" width="9.109375" style="48" customWidth="1"/>
    <col min="15625" max="15625" width="12" style="48" customWidth="1"/>
    <col min="15626" max="15872" width="9" style="48"/>
    <col min="15873" max="15873" width="2.77734375" style="48" customWidth="1"/>
    <col min="15874" max="15874" width="5" style="48" customWidth="1"/>
    <col min="15875" max="15875" width="17.77734375" style="48" customWidth="1"/>
    <col min="15876" max="15876" width="13.44140625" style="48" customWidth="1"/>
    <col min="15877" max="15877" width="40.77734375" style="48" customWidth="1"/>
    <col min="15878" max="15878" width="16.88671875" style="48" customWidth="1"/>
    <col min="15879" max="15879" width="5.77734375" style="48" customWidth="1"/>
    <col min="15880" max="15880" width="9.109375" style="48" customWidth="1"/>
    <col min="15881" max="15881" width="12" style="48" customWidth="1"/>
    <col min="15882" max="16128" width="9" style="48"/>
    <col min="16129" max="16129" width="2.77734375" style="48" customWidth="1"/>
    <col min="16130" max="16130" width="5" style="48" customWidth="1"/>
    <col min="16131" max="16131" width="17.77734375" style="48" customWidth="1"/>
    <col min="16132" max="16132" width="13.44140625" style="48" customWidth="1"/>
    <col min="16133" max="16133" width="40.77734375" style="48" customWidth="1"/>
    <col min="16134" max="16134" width="16.88671875" style="48" customWidth="1"/>
    <col min="16135" max="16135" width="5.77734375" style="48" customWidth="1"/>
    <col min="16136" max="16136" width="9.109375" style="48" customWidth="1"/>
    <col min="16137" max="16137" width="12" style="48" customWidth="1"/>
    <col min="16138" max="16384" width="9" style="48"/>
  </cols>
  <sheetData>
    <row r="1" spans="1:6" ht="15.75" customHeight="1">
      <c r="F1" s="49"/>
    </row>
    <row r="2" spans="1:6" ht="21" customHeight="1">
      <c r="A2" s="50"/>
      <c r="B2" s="897" t="s">
        <v>108</v>
      </c>
      <c r="C2" s="897"/>
      <c r="D2" s="897"/>
      <c r="E2" s="897"/>
      <c r="F2" s="897"/>
    </row>
    <row r="3" spans="1:6" ht="20.25" customHeight="1">
      <c r="A3" s="50"/>
      <c r="B3" s="50"/>
      <c r="C3" s="50"/>
      <c r="D3" s="52" t="s">
        <v>115</v>
      </c>
      <c r="E3" s="212">
        <f>'1-2　実施施設の概要等'!D4</f>
        <v>0</v>
      </c>
    </row>
    <row r="4" spans="1:6" ht="35.25" customHeight="1">
      <c r="A4" s="50"/>
      <c r="B4" s="50" t="s">
        <v>100</v>
      </c>
      <c r="C4" s="50"/>
      <c r="D4" s="50"/>
      <c r="E4" s="55"/>
      <c r="F4" s="55"/>
    </row>
    <row r="5" spans="1:6" ht="25.5" customHeight="1">
      <c r="A5" s="50"/>
      <c r="B5" s="50"/>
      <c r="C5" s="77">
        <f>'2.訓練の概要'!D4</f>
        <v>0</v>
      </c>
      <c r="D5" s="50" t="s">
        <v>92</v>
      </c>
      <c r="E5" s="53"/>
      <c r="F5" s="54"/>
    </row>
    <row r="6" spans="1:6" ht="19.5" customHeight="1">
      <c r="A6" s="50"/>
      <c r="B6" s="52"/>
      <c r="C6" s="50"/>
      <c r="D6" s="50"/>
      <c r="E6" s="53"/>
      <c r="F6" s="54"/>
    </row>
    <row r="7" spans="1:6" ht="27.75" customHeight="1">
      <c r="B7" s="50" t="s">
        <v>298</v>
      </c>
    </row>
    <row r="8" spans="1:6" ht="17.25" customHeight="1">
      <c r="B8" s="898" t="s">
        <v>58</v>
      </c>
      <c r="C8" s="900" t="s">
        <v>93</v>
      </c>
      <c r="D8" s="901"/>
      <c r="E8" s="902"/>
      <c r="F8" s="903" t="s">
        <v>94</v>
      </c>
    </row>
    <row r="9" spans="1:6" ht="17.25" customHeight="1" thickBot="1">
      <c r="B9" s="899"/>
      <c r="C9" s="64" t="s">
        <v>14</v>
      </c>
      <c r="D9" s="65" t="s">
        <v>95</v>
      </c>
      <c r="E9" s="66" t="s">
        <v>96</v>
      </c>
      <c r="F9" s="904"/>
    </row>
    <row r="10" spans="1:6" ht="18" customHeight="1" thickTop="1">
      <c r="B10" s="61">
        <v>1</v>
      </c>
      <c r="C10" s="181"/>
      <c r="D10" s="182"/>
      <c r="E10" s="183"/>
      <c r="F10" s="184"/>
    </row>
    <row r="11" spans="1:6" ht="18" customHeight="1">
      <c r="B11" s="62">
        <v>2</v>
      </c>
      <c r="C11" s="185"/>
      <c r="D11" s="186"/>
      <c r="E11" s="187"/>
      <c r="F11" s="188"/>
    </row>
    <row r="12" spans="1:6" ht="18" customHeight="1">
      <c r="B12" s="62">
        <v>3</v>
      </c>
      <c r="C12" s="185"/>
      <c r="D12" s="186"/>
      <c r="E12" s="187"/>
      <c r="F12" s="188"/>
    </row>
    <row r="13" spans="1:6" ht="18" customHeight="1">
      <c r="B13" s="62">
        <v>4</v>
      </c>
      <c r="C13" s="185"/>
      <c r="D13" s="186"/>
      <c r="E13" s="187"/>
      <c r="F13" s="188"/>
    </row>
    <row r="14" spans="1:6" ht="18" customHeight="1">
      <c r="B14" s="62">
        <v>5</v>
      </c>
      <c r="C14" s="185"/>
      <c r="D14" s="186"/>
      <c r="E14" s="187"/>
      <c r="F14" s="188"/>
    </row>
    <row r="15" spans="1:6" ht="18" customHeight="1">
      <c r="B15" s="62">
        <v>6</v>
      </c>
      <c r="C15" s="185"/>
      <c r="D15" s="186"/>
      <c r="E15" s="187"/>
      <c r="F15" s="188"/>
    </row>
    <row r="16" spans="1:6" ht="18" customHeight="1">
      <c r="B16" s="62">
        <v>7</v>
      </c>
      <c r="C16" s="185"/>
      <c r="D16" s="186"/>
      <c r="E16" s="187"/>
      <c r="F16" s="188"/>
    </row>
    <row r="17" spans="2:6" ht="18" customHeight="1">
      <c r="B17" s="62">
        <v>8</v>
      </c>
      <c r="C17" s="185"/>
      <c r="D17" s="186"/>
      <c r="E17" s="187"/>
      <c r="F17" s="188"/>
    </row>
    <row r="18" spans="2:6" ht="18" customHeight="1">
      <c r="B18" s="62">
        <v>9</v>
      </c>
      <c r="C18" s="185"/>
      <c r="D18" s="186"/>
      <c r="E18" s="187"/>
      <c r="F18" s="188"/>
    </row>
    <row r="19" spans="2:6" ht="18" customHeight="1">
      <c r="B19" s="62">
        <v>10</v>
      </c>
      <c r="C19" s="185"/>
      <c r="D19" s="186"/>
      <c r="E19" s="187"/>
      <c r="F19" s="188"/>
    </row>
    <row r="20" spans="2:6" ht="18" customHeight="1">
      <c r="B20" s="62">
        <v>11</v>
      </c>
      <c r="C20" s="185"/>
      <c r="D20" s="186"/>
      <c r="E20" s="187"/>
      <c r="F20" s="188"/>
    </row>
    <row r="21" spans="2:6" ht="18" customHeight="1">
      <c r="B21" s="62">
        <v>12</v>
      </c>
      <c r="C21" s="185"/>
      <c r="D21" s="186"/>
      <c r="E21" s="187"/>
      <c r="F21" s="188"/>
    </row>
    <row r="22" spans="2:6" ht="18" customHeight="1">
      <c r="B22" s="62">
        <v>13</v>
      </c>
      <c r="C22" s="185"/>
      <c r="D22" s="186"/>
      <c r="E22" s="187"/>
      <c r="F22" s="188"/>
    </row>
    <row r="23" spans="2:6" ht="18" customHeight="1">
      <c r="B23" s="62">
        <v>14</v>
      </c>
      <c r="C23" s="185"/>
      <c r="D23" s="186"/>
      <c r="E23" s="187"/>
      <c r="F23" s="188"/>
    </row>
    <row r="24" spans="2:6" ht="18" customHeight="1" thickBot="1">
      <c r="B24" s="63">
        <v>15</v>
      </c>
      <c r="C24" s="189"/>
      <c r="D24" s="190"/>
      <c r="E24" s="191"/>
      <c r="F24" s="192"/>
    </row>
    <row r="25" spans="2:6" ht="18" customHeight="1" thickTop="1">
      <c r="B25" s="891" t="s">
        <v>97</v>
      </c>
      <c r="C25" s="892"/>
      <c r="D25" s="892"/>
      <c r="E25" s="893"/>
      <c r="F25" s="67">
        <f>SUM(F10:F24)</f>
        <v>0</v>
      </c>
    </row>
    <row r="26" spans="2:6" ht="18" customHeight="1">
      <c r="B26" s="894" t="s">
        <v>98</v>
      </c>
      <c r="C26" s="895"/>
      <c r="D26" s="895"/>
      <c r="E26" s="896"/>
      <c r="F26" s="56">
        <f>ROUNDDOWN(F25*0.1,0)</f>
        <v>0</v>
      </c>
    </row>
    <row r="27" spans="2:6" ht="18" customHeight="1">
      <c r="B27" s="894" t="s">
        <v>99</v>
      </c>
      <c r="C27" s="895"/>
      <c r="D27" s="895"/>
      <c r="E27" s="896"/>
      <c r="F27" s="56">
        <f>SUM(F25:F26)</f>
        <v>0</v>
      </c>
    </row>
    <row r="28" spans="2:6" ht="26.25" customHeight="1"/>
    <row r="29" spans="2:6" ht="25.5" customHeight="1">
      <c r="B29" s="50" t="s">
        <v>147</v>
      </c>
    </row>
    <row r="30" spans="2:6" ht="9" customHeight="1">
      <c r="B30" s="50"/>
    </row>
    <row r="31" spans="2:6" ht="27" customHeight="1">
      <c r="B31" s="57"/>
      <c r="C31" s="58">
        <f>IF('2.訓練の概要'!D16=12,ROUND(F25/12,0),ROUND(F25/24,0))</f>
        <v>0</v>
      </c>
      <c r="D31" s="59"/>
      <c r="E31" s="48" t="s">
        <v>299</v>
      </c>
    </row>
    <row r="32" spans="2:6" ht="8.25" customHeight="1"/>
  </sheetData>
  <mergeCells count="7">
    <mergeCell ref="B25:E25"/>
    <mergeCell ref="B26:E26"/>
    <mergeCell ref="B27:E27"/>
    <mergeCell ref="B2:F2"/>
    <mergeCell ref="B8:B9"/>
    <mergeCell ref="C8:E8"/>
    <mergeCell ref="F8:F9"/>
  </mergeCells>
  <phoneticPr fontId="2"/>
  <printOptions horizontalCentered="1"/>
  <pageMargins left="0.19685039370078741" right="0.19685039370078741" top="0.98425196850393704"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46"/>
  <sheetViews>
    <sheetView view="pageBreakPreview" zoomScale="78" zoomScaleNormal="100" zoomScaleSheetLayoutView="78" workbookViewId="0">
      <selection activeCell="H12" sqref="H12"/>
    </sheetView>
  </sheetViews>
  <sheetFormatPr defaultRowHeight="13.2"/>
  <cols>
    <col min="1" max="1" width="3.44140625" customWidth="1"/>
    <col min="2" max="2" width="12.109375" style="1" customWidth="1"/>
    <col min="3" max="3" width="33.88671875" style="1" customWidth="1"/>
    <col min="4" max="4" width="50" customWidth="1"/>
    <col min="5" max="5" width="10.6640625" style="99" customWidth="1"/>
    <col min="6" max="6" width="1.21875" customWidth="1"/>
    <col min="8" max="8" width="19.6640625" customWidth="1"/>
    <col min="9" max="9" width="22" customWidth="1"/>
    <col min="10" max="10" width="18.88671875" bestFit="1" customWidth="1"/>
  </cols>
  <sheetData>
    <row r="1" spans="1:13" ht="30.75" customHeight="1">
      <c r="A1" s="2" t="s">
        <v>111</v>
      </c>
    </row>
    <row r="2" spans="1:13" ht="19.5" customHeight="1" thickBot="1">
      <c r="B2" s="1" t="s">
        <v>102</v>
      </c>
      <c r="C2" s="1">
        <f>'1-2　実施施設の概要等'!D4</f>
        <v>0</v>
      </c>
      <c r="D2" s="256"/>
      <c r="E2" s="307"/>
    </row>
    <row r="3" spans="1:13" ht="29.25" customHeight="1" thickBot="1">
      <c r="B3" s="909" t="s">
        <v>40</v>
      </c>
      <c r="C3" s="910"/>
      <c r="D3" s="382">
        <f>'1-2　実施施設の概要等'!D2:I2</f>
        <v>0</v>
      </c>
      <c r="E3" s="308"/>
    </row>
    <row r="4" spans="1:13" ht="29.25" customHeight="1" thickTop="1">
      <c r="B4" s="911" t="s">
        <v>261</v>
      </c>
      <c r="C4" s="297" t="s">
        <v>249</v>
      </c>
      <c r="D4" s="261"/>
      <c r="E4" s="309"/>
    </row>
    <row r="5" spans="1:13" s="99" customFormat="1" ht="29.25" customHeight="1" thickBot="1">
      <c r="B5" s="912"/>
      <c r="C5" s="298" t="s">
        <v>250</v>
      </c>
      <c r="D5" s="262"/>
      <c r="E5" s="309"/>
    </row>
    <row r="6" spans="1:13" ht="29.25" customHeight="1" thickTop="1">
      <c r="B6" s="905" t="s">
        <v>251</v>
      </c>
      <c r="C6" s="285" t="s">
        <v>220</v>
      </c>
      <c r="D6" s="293">
        <f>'8.就職担当名簿'!B17</f>
        <v>0</v>
      </c>
      <c r="E6" s="310"/>
      <c r="M6" s="141"/>
    </row>
    <row r="7" spans="1:13" s="99" customFormat="1" ht="29.25" customHeight="1">
      <c r="B7" s="913"/>
      <c r="C7" s="286" t="s">
        <v>221</v>
      </c>
      <c r="D7" s="294">
        <f>'8.就職担当名簿'!C17</f>
        <v>0</v>
      </c>
      <c r="E7" s="310"/>
    </row>
    <row r="8" spans="1:13" s="99" customFormat="1" ht="29.25" customHeight="1">
      <c r="B8" s="913"/>
      <c r="C8" s="286" t="s">
        <v>76</v>
      </c>
      <c r="D8" s="294">
        <f>'8.就職担当名簿'!G17</f>
        <v>0</v>
      </c>
      <c r="E8" s="310"/>
    </row>
    <row r="9" spans="1:13" s="99" customFormat="1" ht="29.25" customHeight="1">
      <c r="B9" s="913"/>
      <c r="C9" s="467" t="s">
        <v>343</v>
      </c>
      <c r="D9" s="530">
        <f>'8.就職担当名簿'!H17</f>
        <v>0</v>
      </c>
      <c r="E9" s="310"/>
    </row>
    <row r="10" spans="1:13" s="99" customFormat="1" ht="29.25" customHeight="1">
      <c r="B10" s="913"/>
      <c r="C10" s="467" t="s">
        <v>496</v>
      </c>
      <c r="D10" s="294">
        <f>'8.就職担当名簿'!I17</f>
        <v>0</v>
      </c>
      <c r="E10" s="310"/>
    </row>
    <row r="11" spans="1:13" ht="29.25" customHeight="1" thickBot="1">
      <c r="B11" s="906"/>
      <c r="C11" s="287" t="s">
        <v>256</v>
      </c>
      <c r="D11" s="295">
        <f>'8.就職担当名簿'!J17</f>
        <v>0</v>
      </c>
      <c r="E11" s="310"/>
    </row>
    <row r="12" spans="1:13" ht="29.25" customHeight="1" thickTop="1" thickBot="1">
      <c r="B12" s="914" t="s">
        <v>252</v>
      </c>
      <c r="C12" s="915"/>
      <c r="D12" s="299"/>
      <c r="E12" s="309"/>
    </row>
    <row r="13" spans="1:13" s="99" customFormat="1" ht="29.25" customHeight="1" thickTop="1">
      <c r="B13" s="911" t="s">
        <v>55</v>
      </c>
      <c r="C13" s="290" t="s">
        <v>492</v>
      </c>
      <c r="D13" s="296"/>
      <c r="E13" s="502"/>
    </row>
    <row r="14" spans="1:13" s="99" customFormat="1" ht="29.25" customHeight="1" thickBot="1">
      <c r="B14" s="916"/>
      <c r="C14" s="536" t="s">
        <v>500</v>
      </c>
      <c r="D14" s="327"/>
      <c r="E14" s="502"/>
    </row>
    <row r="15" spans="1:13" ht="29.25" customHeight="1" thickTop="1">
      <c r="B15" s="905" t="s">
        <v>65</v>
      </c>
      <c r="C15" s="138" t="s">
        <v>208</v>
      </c>
      <c r="D15" s="261"/>
      <c r="E15" s="309"/>
    </row>
    <row r="16" spans="1:13" s="99" customFormat="1" ht="29.25" customHeight="1" thickBot="1">
      <c r="B16" s="906"/>
      <c r="C16" s="468" t="s">
        <v>248</v>
      </c>
      <c r="D16" s="469"/>
      <c r="E16" s="312"/>
    </row>
    <row r="17" spans="2:11" s="99" customFormat="1" ht="41.25" customHeight="1" thickTop="1" thickBot="1">
      <c r="B17" s="907" t="s">
        <v>222</v>
      </c>
      <c r="C17" s="908"/>
      <c r="D17" s="519"/>
      <c r="E17" s="311"/>
    </row>
    <row r="18" spans="2:11" s="99" customFormat="1" ht="12" customHeight="1" thickTop="1">
      <c r="B18" s="291"/>
      <c r="C18" s="291"/>
      <c r="D18" s="134"/>
      <c r="E18" s="134"/>
    </row>
    <row r="19" spans="2:11" ht="27" customHeight="1" thickBot="1">
      <c r="B19" s="25" t="s">
        <v>84</v>
      </c>
      <c r="C19" s="37"/>
      <c r="D19" s="4"/>
      <c r="E19" s="4"/>
      <c r="F19" s="6"/>
    </row>
    <row r="20" spans="2:11" ht="30" customHeight="1" thickBot="1">
      <c r="B20" s="929" t="s">
        <v>223</v>
      </c>
      <c r="C20" s="328" t="s">
        <v>101</v>
      </c>
      <c r="D20" s="329" t="s">
        <v>247</v>
      </c>
      <c r="E20" s="455" t="s">
        <v>260</v>
      </c>
    </row>
    <row r="21" spans="2:11" s="9" customFormat="1" ht="18" customHeight="1" thickTop="1">
      <c r="B21" s="930"/>
      <c r="C21" s="338"/>
      <c r="D21" s="316"/>
      <c r="E21" s="456"/>
      <c r="H21" s="433"/>
      <c r="I21" s="291"/>
      <c r="J21" s="433"/>
      <c r="K21" s="433"/>
    </row>
    <row r="22" spans="2:11" s="9" customFormat="1" ht="18" customHeight="1">
      <c r="B22" s="930"/>
      <c r="C22" s="324"/>
      <c r="D22" s="325"/>
      <c r="E22" s="457"/>
      <c r="H22" s="433"/>
      <c r="I22" s="443"/>
      <c r="J22" s="443"/>
      <c r="K22" s="444"/>
    </row>
    <row r="23" spans="2:11" s="9" customFormat="1" ht="18" customHeight="1">
      <c r="B23" s="930"/>
      <c r="C23" s="383"/>
      <c r="D23" s="317"/>
      <c r="E23" s="458"/>
      <c r="H23" s="433"/>
      <c r="I23" s="443"/>
      <c r="J23" s="443"/>
      <c r="K23" s="444"/>
    </row>
    <row r="24" spans="2:11" s="9" customFormat="1" ht="18" customHeight="1">
      <c r="B24" s="930"/>
      <c r="C24" s="324"/>
      <c r="D24" s="325"/>
      <c r="E24" s="457"/>
      <c r="H24" s="433"/>
      <c r="I24" s="443"/>
      <c r="J24" s="443"/>
      <c r="K24" s="444"/>
    </row>
    <row r="25" spans="2:11" s="9" customFormat="1" ht="18" customHeight="1">
      <c r="B25" s="930"/>
      <c r="C25" s="177"/>
      <c r="D25" s="317"/>
      <c r="E25" s="458"/>
      <c r="H25" s="306"/>
      <c r="I25" s="443"/>
      <c r="J25" s="443"/>
      <c r="K25" s="444"/>
    </row>
    <row r="26" spans="2:11" s="9" customFormat="1" ht="18" customHeight="1">
      <c r="B26" s="930"/>
      <c r="C26" s="324"/>
      <c r="D26" s="325"/>
      <c r="E26" s="457"/>
      <c r="H26" s="885"/>
      <c r="I26" s="887"/>
      <c r="J26" s="887"/>
      <c r="K26" s="888"/>
    </row>
    <row r="27" spans="2:11" s="9" customFormat="1" ht="18" customHeight="1">
      <c r="B27" s="930"/>
      <c r="C27" s="177"/>
      <c r="D27" s="317"/>
      <c r="E27" s="458"/>
      <c r="H27" s="886"/>
      <c r="I27" s="887"/>
      <c r="J27" s="887"/>
      <c r="K27" s="888"/>
    </row>
    <row r="28" spans="2:11" s="9" customFormat="1" ht="18" customHeight="1">
      <c r="B28" s="930"/>
      <c r="C28" s="324"/>
      <c r="D28" s="325"/>
      <c r="E28" s="457"/>
      <c r="H28" s="446"/>
      <c r="I28" s="446"/>
      <c r="J28" s="446"/>
      <c r="K28" s="447"/>
    </row>
    <row r="29" spans="2:11" s="9" customFormat="1" ht="18" customHeight="1">
      <c r="B29" s="930"/>
      <c r="C29" s="177"/>
      <c r="D29" s="317"/>
      <c r="E29" s="458"/>
    </row>
    <row r="30" spans="2:11" s="9" customFormat="1" ht="18" customHeight="1">
      <c r="B30" s="930"/>
      <c r="C30" s="326"/>
      <c r="D30" s="325"/>
      <c r="E30" s="457"/>
    </row>
    <row r="31" spans="2:11" s="9" customFormat="1" ht="18" customHeight="1" thickBot="1">
      <c r="B31" s="931"/>
      <c r="C31" s="178"/>
      <c r="D31" s="318"/>
      <c r="E31" s="459"/>
    </row>
    <row r="32" spans="2:11" s="9" customFormat="1" ht="18" customHeight="1" thickTop="1" thickBot="1">
      <c r="B32" s="303"/>
      <c r="C32" s="304"/>
      <c r="D32" s="305" t="s">
        <v>259</v>
      </c>
      <c r="E32" s="323">
        <f>SUM(E21:E31)</f>
        <v>0</v>
      </c>
    </row>
    <row r="33" spans="2:5" s="9" customFormat="1" ht="18" customHeight="1" thickBot="1">
      <c r="B33" s="303"/>
      <c r="C33" s="304"/>
      <c r="D33" s="460"/>
      <c r="E33" s="460"/>
    </row>
    <row r="34" spans="2:5" s="9" customFormat="1" ht="18" customHeight="1" thickTop="1" thickBot="1">
      <c r="B34" s="303"/>
      <c r="C34" s="304"/>
      <c r="D34" s="461" t="s">
        <v>335</v>
      </c>
      <c r="E34" s="462">
        <v>0</v>
      </c>
    </row>
    <row r="36" spans="2:5" ht="13.8" thickBot="1">
      <c r="B36" s="37" t="s">
        <v>109</v>
      </c>
      <c r="C36" s="37"/>
      <c r="D36" s="75"/>
      <c r="E36" s="75"/>
    </row>
    <row r="37" spans="2:5" ht="31.5" customHeight="1" thickTop="1" thickBot="1">
      <c r="B37" s="909" t="s">
        <v>85</v>
      </c>
      <c r="C37" s="932"/>
      <c r="D37" s="292"/>
      <c r="E37" s="313"/>
    </row>
    <row r="38" spans="2:5" ht="24.75" customHeight="1" thickTop="1" thickBot="1">
      <c r="B38" s="920" t="s">
        <v>253</v>
      </c>
      <c r="C38" s="921"/>
      <c r="D38" s="922"/>
      <c r="E38" s="314"/>
    </row>
    <row r="39" spans="2:5" ht="76.5" customHeight="1" thickTop="1" thickBot="1">
      <c r="B39" s="923"/>
      <c r="C39" s="924"/>
      <c r="D39" s="925"/>
      <c r="E39" s="315"/>
    </row>
    <row r="40" spans="2:5" ht="24" customHeight="1" thickTop="1" thickBot="1">
      <c r="B40" s="73" t="s">
        <v>120</v>
      </c>
      <c r="C40" s="73"/>
      <c r="D40" s="85"/>
      <c r="E40" s="85"/>
    </row>
    <row r="41" spans="2:5" ht="24.75" customHeight="1" thickBot="1">
      <c r="B41" s="926" t="s">
        <v>121</v>
      </c>
      <c r="C41" s="927"/>
      <c r="D41" s="928"/>
      <c r="E41" s="314"/>
    </row>
    <row r="42" spans="2:5" ht="76.5" customHeight="1" thickTop="1" thickBot="1">
      <c r="B42" s="917"/>
      <c r="C42" s="918"/>
      <c r="D42" s="919"/>
      <c r="E42" s="306"/>
    </row>
    <row r="43" spans="2:5" ht="13.8" thickTop="1"/>
    <row r="46" spans="2:5" ht="11.25" customHeight="1"/>
  </sheetData>
  <mergeCells count="17">
    <mergeCell ref="H26:H27"/>
    <mergeCell ref="I26:I27"/>
    <mergeCell ref="J26:J27"/>
    <mergeCell ref="K26:K27"/>
    <mergeCell ref="B42:D42"/>
    <mergeCell ref="B38:D38"/>
    <mergeCell ref="B39:D39"/>
    <mergeCell ref="B41:D41"/>
    <mergeCell ref="B20:B31"/>
    <mergeCell ref="B37:C37"/>
    <mergeCell ref="B15:B16"/>
    <mergeCell ref="B17:C17"/>
    <mergeCell ref="B3:C3"/>
    <mergeCell ref="B4:B5"/>
    <mergeCell ref="B6:B11"/>
    <mergeCell ref="B12:C12"/>
    <mergeCell ref="B13:B14"/>
  </mergeCells>
  <phoneticPr fontId="2"/>
  <dataValidations count="5">
    <dataValidation type="list" allowBlank="1" showInputMessage="1" showErrorMessage="1" sqref="D4:E5 D14:E15 D13">
      <formula1>"有,無"</formula1>
    </dataValidation>
    <dataValidation type="list" allowBlank="1" showInputMessage="1" showErrorMessage="1" sqref="E13">
      <formula1>"常時開放,時間限定,なし"</formula1>
    </dataValidation>
    <dataValidation type="list" allowBlank="1" showInputMessage="1" showErrorMessage="1" sqref="E37">
      <formula1>"〇,×"</formula1>
    </dataValidation>
    <dataValidation type="list" allowBlank="1" showInputMessage="1" showErrorMessage="1" sqref="D12">
      <formula1>"教室と別に有り,教室内にコーナー等有り,無し"</formula1>
    </dataValidation>
    <dataValidation type="list" allowBlank="1" showInputMessage="1" showErrorMessage="1" sqref="D37">
      <formula1>"可,否"</formula1>
    </dataValidation>
  </dataValidations>
  <pageMargins left="0.74803149606299213" right="0.62992125984251968" top="0.59055118110236227" bottom="0.47244094488188981" header="0.51181102362204722" footer="0.51181102362204722"/>
  <pageSetup paperSize="9" scale="73"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1-1.契約者の概要等</vt:lpstr>
      <vt:lpstr>1-2　実施施設の概要等</vt:lpstr>
      <vt:lpstr>1-3　実施施設の概要等（異なる建物）</vt:lpstr>
      <vt:lpstr>2.訓練の概要</vt:lpstr>
      <vt:lpstr>3.講師名簿</vt:lpstr>
      <vt:lpstr>4.就職実績</vt:lpstr>
      <vt:lpstr>5.訓練カリキュラム</vt:lpstr>
      <vt:lpstr>6.委託費内訳</vt:lpstr>
      <vt:lpstr>7.就職支援概要・カリキュラム</vt:lpstr>
      <vt:lpstr>8.就職担当名簿</vt:lpstr>
      <vt:lpstr>９.オンライン環境等</vt:lpstr>
      <vt:lpstr>10.入校生自己負担額内訳</vt:lpstr>
      <vt:lpstr>11.ﾌﾟﾚｾﾞﾝﾃｰｼｮﾝｼｰﾄ</vt:lpstr>
      <vt:lpstr>12.募集案内原稿 </vt:lpstr>
      <vt:lpstr>【入力しないでください】DB</vt:lpstr>
      <vt:lpstr>'10.入校生自己負担額内訳'!Print_Area</vt:lpstr>
      <vt:lpstr>'11.ﾌﾟﾚｾﾞﾝﾃｰｼｮﾝｼｰﾄ'!Print_Area</vt:lpstr>
      <vt:lpstr>'1-1.契約者の概要等'!Print_Area</vt:lpstr>
      <vt:lpstr>'1-2　実施施設の概要等'!Print_Area</vt:lpstr>
      <vt:lpstr>'12.募集案内原稿 '!Print_Area</vt:lpstr>
      <vt:lpstr>'1-3　実施施設の概要等（異なる建物）'!Print_Area</vt:lpstr>
      <vt:lpstr>'2.訓練の概要'!Print_Area</vt:lpstr>
      <vt:lpstr>'3.講師名簿'!Print_Area</vt:lpstr>
      <vt:lpstr>'4.就職実績'!Print_Area</vt:lpstr>
      <vt:lpstr>'5.訓練カリキュラム'!Print_Area</vt:lpstr>
      <vt:lpstr>'6.委託費内訳'!Print_Area</vt:lpstr>
      <vt:lpstr>'7.就職支援概要・カリキュラム'!Print_Area</vt:lpstr>
      <vt:lpstr>'8.就職担当名簿'!Print_Area</vt:lpstr>
      <vt:lpstr>'９.オンライン環境等'!Print_Area</vt:lpstr>
      <vt:lpstr>'5.訓練カリキュラム'!Print_Titles</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東京都</cp:lastModifiedBy>
  <cp:lastPrinted>2022-09-20T04:55:45Z</cp:lastPrinted>
  <dcterms:created xsi:type="dcterms:W3CDTF">2002-03-05T01:29:04Z</dcterms:created>
  <dcterms:modified xsi:type="dcterms:W3CDTF">2024-09-10T07:58:26Z</dcterms:modified>
</cp:coreProperties>
</file>