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oc211.bsv.sanro.tocho.local\64508雇用就業部能力開発課公共訓練担当・就業促進担当\公共訓練担当・就業促進担当\302 長期・都委託提案募集\R6年度（R7業者決定）\200_ 提案募集準備\１介護\HPアップ用\"/>
    </mc:Choice>
  </mc:AlternateContent>
  <bookViews>
    <workbookView xWindow="5952" yWindow="0" windowWidth="23040" windowHeight="7440" tabRatio="851"/>
  </bookViews>
  <sheets>
    <sheet name="1-1.契約者の概要等" sheetId="1" r:id="rId1"/>
    <sheet name="1-2　実施施設の概要等" sheetId="39" r:id="rId2"/>
    <sheet name="2.訓練の概要" sheetId="4" r:id="rId3"/>
    <sheet name="3.講師名簿" sheetId="15" r:id="rId4"/>
    <sheet name="4.就職実績" sheetId="32" r:id="rId5"/>
    <sheet name="5.訓練カリキュラム" sheetId="20" r:id="rId6"/>
    <sheet name="6.委託費内訳" sheetId="34" r:id="rId7"/>
    <sheet name="7.就職支援概要・カリキュラム" sheetId="21" r:id="rId8"/>
    <sheet name="8.就職担当名簿" sheetId="22" r:id="rId9"/>
    <sheet name="９.オンライン環境等" sheetId="35" r:id="rId10"/>
    <sheet name="10.入校生自己負担額内訳" sheetId="38" r:id="rId11"/>
    <sheet name="11.ﾌﾟﾚｾﾞﾝﾃｰｼｮﾝｼｰﾄ" sheetId="28" r:id="rId12"/>
    <sheet name="12.募集案内原稿 " sheetId="41" r:id="rId13"/>
    <sheet name="【入力しないでください】DB" sheetId="24" r:id="rId14"/>
  </sheets>
  <definedNames>
    <definedName name="_xlnm.Print_Area" localSheetId="10">'10.入校生自己負担額内訳'!$A$1:$G$49</definedName>
    <definedName name="_xlnm.Print_Area" localSheetId="11">'11.ﾌﾟﾚｾﾞﾝﾃｰｼｮﾝｼｰﾄ'!$A$1:$AA$19</definedName>
    <definedName name="_xlnm.Print_Area" localSheetId="0">'1-1.契約者の概要等'!$A$1:$E$55</definedName>
    <definedName name="_xlnm.Print_Area" localSheetId="1">'1-2　実施施設の概要等'!$A$1:$J$66</definedName>
    <definedName name="_xlnm.Print_Area" localSheetId="12">'12.募集案内原稿 '!$A$1:$AB$26</definedName>
    <definedName name="_xlnm.Print_Area" localSheetId="2">'2.訓練の概要'!$A$1:$E$30</definedName>
    <definedName name="_xlnm.Print_Area" localSheetId="3">'3.講師名簿'!$A$1:$I$26</definedName>
    <definedName name="_xlnm.Print_Area" localSheetId="4">'4.就職実績'!$A$1:$L$15</definedName>
    <definedName name="_xlnm.Print_Area" localSheetId="5">'5.訓練カリキュラム'!$A$1:$G$55</definedName>
    <definedName name="_xlnm.Print_Area" localSheetId="6">'6.委託費内訳'!$A$1:$G$31</definedName>
    <definedName name="_xlnm.Print_Area" localSheetId="7">'7.就職支援概要・カリキュラム'!$A$1:$F$43</definedName>
    <definedName name="_xlnm.Print_Area" localSheetId="8">'8.就職担当名簿'!$A$1:$M$17</definedName>
    <definedName name="_xlnm.Print_Area" localSheetId="9">'９.オンライン環境等'!$A$1:$E$12</definedName>
    <definedName name="_xlnm.Print_Titles" localSheetId="5">'5.訓練カリキュラム'!$4:$10</definedName>
  </definedNames>
  <calcPr calcId="162913"/>
</workbook>
</file>

<file path=xl/calcChain.xml><?xml version="1.0" encoding="utf-8"?>
<calcChain xmlns="http://schemas.openxmlformats.org/spreadsheetml/2006/main">
  <c r="Y4" i="24" l="1"/>
  <c r="X4" i="24"/>
  <c r="W4" i="24"/>
  <c r="C3" i="22" l="1"/>
  <c r="F25" i="34"/>
  <c r="C5" i="34"/>
  <c r="E3" i="34"/>
  <c r="D3" i="20"/>
  <c r="F55" i="20"/>
  <c r="F3" i="15"/>
  <c r="F26" i="15"/>
  <c r="E32" i="21"/>
  <c r="D8" i="20"/>
  <c r="D6" i="20"/>
  <c r="D6" i="4"/>
  <c r="D2" i="4"/>
  <c r="F45" i="38"/>
  <c r="F25" i="38"/>
  <c r="C49" i="38"/>
  <c r="J17" i="22"/>
  <c r="I17" i="22"/>
  <c r="H17" i="22"/>
  <c r="G17" i="22"/>
  <c r="D17" i="22"/>
  <c r="C17" i="22"/>
  <c r="B17" i="22"/>
  <c r="D11" i="21"/>
  <c r="D10" i="21"/>
  <c r="D8" i="21"/>
  <c r="D9" i="21"/>
  <c r="D7" i="21"/>
  <c r="D6" i="21"/>
  <c r="C31" i="34"/>
  <c r="F27" i="34"/>
  <c r="F26" i="34"/>
  <c r="F54" i="20"/>
  <c r="F32" i="20"/>
  <c r="C26" i="15" l="1"/>
  <c r="D26" i="15"/>
  <c r="GA4" i="24" l="1"/>
  <c r="FZ4" i="24"/>
  <c r="X3" i="41" l="1"/>
  <c r="D3" i="4"/>
  <c r="FO4" i="24" l="1"/>
  <c r="DM4" i="24" l="1"/>
  <c r="CM4" i="24" l="1"/>
  <c r="CK4" i="24"/>
  <c r="CI4" i="24"/>
  <c r="D14" i="4" l="1"/>
  <c r="D5" i="20" l="1"/>
  <c r="AN4" i="24" l="1"/>
  <c r="AJ4" i="24"/>
  <c r="AF4" i="24"/>
  <c r="AB4" i="24"/>
  <c r="BE4" i="24" l="1"/>
  <c r="BD4" i="24"/>
  <c r="BC4" i="24"/>
  <c r="FX4" i="24" l="1"/>
  <c r="FY4" i="24"/>
  <c r="GQ4" i="24"/>
  <c r="GP4" i="24"/>
  <c r="GO4" i="24"/>
  <c r="GM4" i="24"/>
  <c r="GN4" i="24"/>
  <c r="GI4" i="24"/>
  <c r="GH4" i="24"/>
  <c r="GG4" i="24"/>
  <c r="GF4" i="24"/>
  <c r="GE4" i="24"/>
  <c r="GD4" i="24"/>
  <c r="GC4" i="24"/>
  <c r="GB4" i="24"/>
  <c r="FW4" i="24"/>
  <c r="FV4" i="24"/>
  <c r="FU4" i="24"/>
  <c r="FT4" i="24"/>
  <c r="FS4" i="24"/>
  <c r="FR4" i="24"/>
  <c r="FQ4" i="24"/>
  <c r="FJ4" i="24"/>
  <c r="FI4" i="24"/>
  <c r="ER4" i="24"/>
  <c r="EQ4" i="24"/>
  <c r="EP4" i="24"/>
  <c r="EO4" i="24"/>
  <c r="EN4" i="24"/>
  <c r="EI4" i="24"/>
  <c r="EH4" i="24"/>
  <c r="EG4" i="24"/>
  <c r="EF4" i="24"/>
  <c r="EE4" i="24"/>
  <c r="DZ3" i="24"/>
  <c r="DY3" i="24"/>
  <c r="DX3" i="24"/>
  <c r="DU4" i="24"/>
  <c r="DT4" i="24"/>
  <c r="ER3" i="24"/>
  <c r="EQ3" i="24"/>
  <c r="DW3" i="24"/>
  <c r="DS4" i="24"/>
  <c r="DR4" i="24"/>
  <c r="DQ4" i="24"/>
  <c r="DP4" i="24"/>
  <c r="DO4" i="24"/>
  <c r="DN4" i="24"/>
  <c r="DL4" i="24"/>
  <c r="DK4" i="24"/>
  <c r="DJ4" i="24"/>
  <c r="DI4" i="24"/>
  <c r="DH4" i="24"/>
  <c r="DG4" i="24"/>
  <c r="DF4" i="24"/>
  <c r="DE4" i="24"/>
  <c r="DD4" i="24"/>
  <c r="DC4" i="24"/>
  <c r="DB4" i="24"/>
  <c r="DA4" i="24"/>
  <c r="CZ4" i="24"/>
  <c r="CY4" i="24"/>
  <c r="CX4" i="24"/>
  <c r="CW4" i="24"/>
  <c r="CV4" i="24"/>
  <c r="CU4" i="24"/>
  <c r="CT4" i="24"/>
  <c r="CS4" i="24"/>
  <c r="CR4" i="24"/>
  <c r="CQ4" i="24"/>
  <c r="CP4" i="24"/>
  <c r="CO4" i="24"/>
  <c r="CN4" i="24"/>
  <c r="CL4" i="24"/>
  <c r="CJ4" i="24"/>
  <c r="CH4" i="24"/>
  <c r="CG4" i="24"/>
  <c r="CF4" i="24"/>
  <c r="CE4" i="24"/>
  <c r="CD4" i="24"/>
  <c r="CC4" i="24"/>
  <c r="CB4" i="24"/>
  <c r="CA4" i="24"/>
  <c r="BZ4" i="24"/>
  <c r="BY4" i="24"/>
  <c r="BX4" i="24"/>
  <c r="BW4" i="24"/>
  <c r="BV4" i="24"/>
  <c r="BU4" i="24"/>
  <c r="BT4" i="24"/>
  <c r="BS4" i="24"/>
  <c r="BR4" i="24"/>
  <c r="BQ4" i="24"/>
  <c r="BP4" i="24"/>
  <c r="BO4" i="24"/>
  <c r="BN4" i="24"/>
  <c r="BM4" i="24"/>
  <c r="BL4" i="24"/>
  <c r="BK4" i="24"/>
  <c r="BJ4" i="24"/>
  <c r="BI4" i="24"/>
  <c r="BH4" i="24"/>
  <c r="BG4" i="24"/>
  <c r="BF4" i="24"/>
  <c r="BB4" i="24"/>
  <c r="BA4" i="24"/>
  <c r="AZ4" i="24"/>
  <c r="AY4" i="24"/>
  <c r="AX4" i="24"/>
  <c r="AW4" i="24"/>
  <c r="AV4" i="24"/>
  <c r="AU4" i="24"/>
  <c r="AT4" i="24"/>
  <c r="AS4" i="24"/>
  <c r="AR4" i="24"/>
  <c r="AQ4" i="24" l="1"/>
  <c r="AP4" i="24"/>
  <c r="AO4" i="24"/>
  <c r="AM4" i="24"/>
  <c r="AL4" i="24"/>
  <c r="AK4" i="24"/>
  <c r="AI4" i="24"/>
  <c r="AH4" i="24"/>
  <c r="AG4" i="24"/>
  <c r="AE4" i="24"/>
  <c r="AD4" i="24"/>
  <c r="AC4" i="24"/>
  <c r="AA4" i="24"/>
  <c r="Z4" i="24"/>
  <c r="V4" i="24"/>
  <c r="U4" i="24"/>
  <c r="T4" i="24"/>
  <c r="S4" i="24"/>
  <c r="R4" i="24"/>
  <c r="Q4" i="24"/>
  <c r="P4" i="24"/>
  <c r="O4" i="24"/>
  <c r="N4" i="24"/>
  <c r="M4" i="24"/>
  <c r="L4" i="24"/>
  <c r="K4" i="24"/>
  <c r="J4" i="24"/>
  <c r="I4" i="24"/>
  <c r="H4" i="24"/>
  <c r="G4" i="24"/>
  <c r="F4" i="24"/>
  <c r="E4" i="24"/>
  <c r="D4" i="24"/>
  <c r="C4" i="24"/>
  <c r="B4" i="24"/>
  <c r="A4" i="24"/>
  <c r="ED4" i="24" l="1"/>
  <c r="D13" i="4"/>
  <c r="EC4" i="24" s="1"/>
  <c r="D12" i="4"/>
  <c r="EB4" i="24" l="1"/>
  <c r="I11" i="41" l="1"/>
  <c r="FK4" i="24" l="1"/>
  <c r="C2" i="21" l="1"/>
  <c r="G14" i="41" l="1"/>
  <c r="I12" i="41"/>
  <c r="I16" i="41" l="1"/>
  <c r="G16" i="41"/>
  <c r="G15" i="41"/>
  <c r="K15" i="41"/>
  <c r="FL4" i="24" l="1"/>
  <c r="D10" i="4" l="1"/>
  <c r="EV4" i="24"/>
  <c r="EU4" i="24"/>
  <c r="B26" i="15"/>
  <c r="FN4" i="24"/>
  <c r="FM4" i="24"/>
  <c r="DZ4" i="24" l="1"/>
  <c r="D7" i="4"/>
  <c r="FP4" i="24"/>
  <c r="C3" i="15"/>
  <c r="ES4" i="24"/>
  <c r="E3" i="28"/>
  <c r="E3" i="38"/>
  <c r="M3" i="22"/>
  <c r="DV4" i="24"/>
  <c r="D2" i="39"/>
  <c r="C5" i="38"/>
  <c r="D23" i="4"/>
  <c r="EM4" i="24" s="1"/>
  <c r="D22" i="4"/>
  <c r="EL4" i="24" s="1"/>
  <c r="D20" i="4"/>
  <c r="EJ4" i="24" s="1"/>
  <c r="C3" i="32" l="1"/>
  <c r="I3" i="41"/>
  <c r="J23" i="41" l="1"/>
  <c r="I23" i="41" s="1"/>
  <c r="GK4" i="24"/>
  <c r="J22" i="41"/>
  <c r="I22" i="41" s="1"/>
  <c r="GJ4" i="24"/>
  <c r="GL4" i="24"/>
  <c r="D21" i="4" l="1"/>
  <c r="EK4" i="24" s="1"/>
  <c r="ET4" i="24"/>
  <c r="J13" i="32"/>
  <c r="FC4" i="24" s="1"/>
  <c r="I13" i="32"/>
  <c r="FB4" i="24" s="1"/>
  <c r="H13" i="32"/>
  <c r="FA4" i="24" s="1"/>
  <c r="G13" i="32"/>
  <c r="EZ4" i="24" s="1"/>
  <c r="F13" i="32"/>
  <c r="EY4" i="24" s="1"/>
  <c r="E13" i="32"/>
  <c r="EX4" i="24" s="1"/>
  <c r="D13" i="32"/>
  <c r="EW4" i="24" s="1"/>
  <c r="FF4" i="24" l="1"/>
  <c r="FE4" i="24"/>
  <c r="FH4" i="24"/>
  <c r="K6" i="32" l="1"/>
  <c r="K7" i="32" l="1"/>
  <c r="K9" i="32" l="1"/>
  <c r="K8" i="32"/>
  <c r="K10" i="32" l="1"/>
  <c r="K13" i="32"/>
  <c r="FD4" i="24" s="1"/>
  <c r="K12" i="32"/>
  <c r="K11" i="32"/>
  <c r="K5" i="32"/>
  <c r="FG4" i="24" l="1"/>
  <c r="D8" i="4" l="1"/>
  <c r="DX4" i="24" s="1"/>
  <c r="D9" i="4"/>
  <c r="DY4" i="24" s="1"/>
  <c r="D11" i="4" l="1"/>
  <c r="EA4" i="24" l="1"/>
  <c r="DW4" i="24"/>
</calcChain>
</file>

<file path=xl/comments1.xml><?xml version="1.0" encoding="utf-8"?>
<comments xmlns="http://schemas.openxmlformats.org/spreadsheetml/2006/main">
  <authors>
    <author>東京都</author>
  </authors>
  <commentList>
    <comment ref="D10" authorId="0" shapeId="0">
      <text>
        <r>
          <rPr>
            <b/>
            <sz val="9"/>
            <color indexed="81"/>
            <rFont val="MS P ゴシック"/>
            <family val="3"/>
            <charset val="128"/>
          </rPr>
          <t>半角で、数字のみ入力してください。
-（ハイフン）は入力しないでください。</t>
        </r>
      </text>
    </comment>
    <comment ref="D13" authorId="0" shapeId="0">
      <text>
        <r>
          <rPr>
            <b/>
            <sz val="9"/>
            <color indexed="81"/>
            <rFont val="MS P ゴシック"/>
            <family val="3"/>
            <charset val="128"/>
          </rPr>
          <t>・専修学校
・企業
・事業主
・NPO
・その他(具体的に）</t>
        </r>
      </text>
    </comment>
    <comment ref="D14" authorId="0" shapeId="0">
      <text>
        <r>
          <rPr>
            <b/>
            <sz val="9"/>
            <color indexed="81"/>
            <rFont val="MS P ゴシック"/>
            <family val="3"/>
            <charset val="128"/>
          </rPr>
          <t>東京都専修学校各種学校協会
日本介護福祉士養成施設協会　等</t>
        </r>
      </text>
    </comment>
    <comment ref="D16" authorId="0" shapeId="0">
      <text>
        <r>
          <rPr>
            <b/>
            <sz val="9"/>
            <color indexed="81"/>
            <rFont val="MS P ゴシック"/>
            <family val="3"/>
            <charset val="128"/>
          </rPr>
          <t>プルダウンから選択してください。</t>
        </r>
      </text>
    </comment>
    <comment ref="D54" authorId="0" shapeId="0">
      <text>
        <r>
          <rPr>
            <b/>
            <sz val="9"/>
            <color indexed="81"/>
            <rFont val="MS P ゴシック"/>
            <family val="3"/>
            <charset val="128"/>
          </rPr>
          <t>メール、電話、Teams、社内システムによる掲示板など</t>
        </r>
      </text>
    </comment>
  </commentList>
</comments>
</file>

<file path=xl/comments2.xml><?xml version="1.0" encoding="utf-8"?>
<comments xmlns="http://schemas.openxmlformats.org/spreadsheetml/2006/main">
  <authors>
    <author>東京都</author>
  </authors>
  <commentList>
    <comment ref="D5" authorId="0" shapeId="0">
      <text>
        <r>
          <rPr>
            <b/>
            <sz val="9"/>
            <color indexed="81"/>
            <rFont val="MS P ゴシック"/>
            <family val="3"/>
            <charset val="128"/>
          </rPr>
          <t>半角で、数字のみ入力してください。
-（ハイフン）は入力しないでください。</t>
        </r>
      </text>
    </comment>
    <comment ref="D8" authorId="0" shapeId="0">
      <text>
        <r>
          <rPr>
            <b/>
            <sz val="9"/>
            <color indexed="81"/>
            <rFont val="MS P ゴシック"/>
            <family val="3"/>
            <charset val="128"/>
          </rPr>
          <t>例）JR新宿駅　→　「新宿（JR）」
バス使用の場合はバス停も記入</t>
        </r>
      </text>
    </comment>
    <comment ref="D9" authorId="0" shapeId="0">
      <text>
        <r>
          <rPr>
            <b/>
            <sz val="9"/>
            <color indexed="81"/>
            <rFont val="MS P ゴシック"/>
            <family val="3"/>
            <charset val="128"/>
          </rPr>
          <t>数字のみ入力してください（単位入力不要）</t>
        </r>
      </text>
    </comment>
    <comment ref="D10" authorId="0" shapeId="0">
      <text>
        <r>
          <rPr>
            <b/>
            <sz val="9"/>
            <color indexed="81"/>
            <rFont val="MS P ゴシック"/>
            <family val="3"/>
            <charset val="128"/>
          </rPr>
          <t>数字のみ入力してください（単位入力不要）</t>
        </r>
      </text>
    </comment>
    <comment ref="D12" authorId="0" shapeId="0">
      <text>
        <r>
          <rPr>
            <b/>
            <sz val="9"/>
            <color indexed="81"/>
            <rFont val="MS P ゴシック"/>
            <family val="3"/>
            <charset val="128"/>
          </rPr>
          <t>訓練施設全体での使用の有無を記入</t>
        </r>
      </text>
    </comment>
    <comment ref="D14" authorId="0" shapeId="0">
      <text>
        <r>
          <rPr>
            <b/>
            <sz val="9"/>
            <color indexed="81"/>
            <rFont val="MS P ゴシック"/>
            <family val="3"/>
            <charset val="128"/>
          </rPr>
          <t>数字のみ入力してください（単位入力不要）</t>
        </r>
      </text>
    </comment>
    <comment ref="D15" authorId="0" shapeId="0">
      <text>
        <r>
          <rPr>
            <b/>
            <sz val="9"/>
            <color indexed="81"/>
            <rFont val="MS P ゴシック"/>
            <family val="3"/>
            <charset val="128"/>
          </rPr>
          <t>数字のみ入力してください（単位入力不要）</t>
        </r>
      </text>
    </comment>
    <comment ref="B16" authorId="0" shapeId="0">
      <text>
        <r>
          <rPr>
            <b/>
            <sz val="14"/>
            <color indexed="81"/>
            <rFont val="MS P ゴシック"/>
            <family val="3"/>
            <charset val="128"/>
          </rPr>
          <t>教室が複数に渡る場合は、
適宜、行を追加して記入ください。</t>
        </r>
      </text>
    </comment>
    <comment ref="D19" authorId="0" shapeId="0">
      <text>
        <r>
          <rPr>
            <b/>
            <sz val="9"/>
            <color indexed="81"/>
            <rFont val="MS P ゴシック"/>
            <family val="3"/>
            <charset val="128"/>
          </rPr>
          <t>数字のみ入力してください（単位入力不要）</t>
        </r>
      </text>
    </comment>
    <comment ref="D20" authorId="0" shapeId="0">
      <text>
        <r>
          <rPr>
            <b/>
            <sz val="9"/>
            <color indexed="81"/>
            <rFont val="MS P ゴシック"/>
            <family val="3"/>
            <charset val="128"/>
          </rPr>
          <t>数字のみ入力してください（単位入力不要）</t>
        </r>
      </text>
    </comment>
    <comment ref="D21" authorId="0" shapeId="0">
      <text>
        <r>
          <rPr>
            <b/>
            <sz val="9"/>
            <color indexed="81"/>
            <rFont val="MS P ゴシック"/>
            <family val="3"/>
            <charset val="128"/>
          </rPr>
          <t>数字のみ入力してください（単位入力不要）</t>
        </r>
      </text>
    </comment>
    <comment ref="D22" authorId="0" shapeId="0">
      <text>
        <r>
          <rPr>
            <b/>
            <sz val="9"/>
            <color indexed="81"/>
            <rFont val="MS P ゴシック"/>
            <family val="3"/>
            <charset val="128"/>
          </rPr>
          <t>数字のみ入力してください（単位入力不要）</t>
        </r>
      </text>
    </comment>
    <comment ref="D26" authorId="0" shapeId="0">
      <text>
        <r>
          <rPr>
            <b/>
            <sz val="9"/>
            <color indexed="81"/>
            <rFont val="MS P ゴシック"/>
            <family val="3"/>
            <charset val="128"/>
          </rPr>
          <t>数字のみ入力してください（単位入力不要）</t>
        </r>
      </text>
    </comment>
    <comment ref="D27" authorId="0" shapeId="0">
      <text>
        <r>
          <rPr>
            <b/>
            <sz val="9"/>
            <color indexed="81"/>
            <rFont val="MS P ゴシック"/>
            <family val="3"/>
            <charset val="128"/>
          </rPr>
          <t>数字のみ入力してください（単位入力不要）</t>
        </r>
      </text>
    </comment>
    <comment ref="D35" authorId="0" shapeId="0">
      <text>
        <r>
          <rPr>
            <b/>
            <sz val="9"/>
            <color indexed="81"/>
            <rFont val="MS P ゴシック"/>
            <family val="3"/>
            <charset val="128"/>
          </rPr>
          <t>数字のみ入力してください（単位入力不要）</t>
        </r>
      </text>
    </comment>
    <comment ref="D36" authorId="0" shapeId="0">
      <text>
        <r>
          <rPr>
            <b/>
            <sz val="9"/>
            <color indexed="81"/>
            <rFont val="MS P ゴシック"/>
            <family val="3"/>
            <charset val="128"/>
          </rPr>
          <t>数字のみ入力してください（単位入力不要）</t>
        </r>
      </text>
    </comment>
    <comment ref="D37" authorId="0" shapeId="0">
      <text>
        <r>
          <rPr>
            <b/>
            <sz val="9"/>
            <color indexed="81"/>
            <rFont val="MS P ゴシック"/>
            <family val="3"/>
            <charset val="128"/>
          </rPr>
          <t>数字のみ入力してください（単位入力不要）</t>
        </r>
      </text>
    </comment>
    <comment ref="D62" authorId="0" shapeId="0">
      <text>
        <r>
          <rPr>
            <b/>
            <sz val="9"/>
            <color indexed="81"/>
            <rFont val="MS P ゴシック"/>
            <family val="3"/>
            <charset val="128"/>
          </rPr>
          <t>プライバシーマークの取得等</t>
        </r>
      </text>
    </comment>
  </commentList>
</comments>
</file>

<file path=xl/comments3.xml><?xml version="1.0" encoding="utf-8"?>
<comments xmlns="http://schemas.openxmlformats.org/spreadsheetml/2006/main">
  <authors>
    <author>東京都</author>
  </authors>
  <commentList>
    <comment ref="D4" authorId="0" shapeId="0">
      <text>
        <r>
          <rPr>
            <b/>
            <sz val="9"/>
            <color indexed="81"/>
            <rFont val="MS P ゴシック"/>
            <family val="3"/>
            <charset val="128"/>
          </rPr>
          <t>数字のみ入力してください（単位入力不要）</t>
        </r>
      </text>
    </comment>
    <comment ref="D5" authorId="0" shapeId="0">
      <text>
        <r>
          <rPr>
            <b/>
            <sz val="9"/>
            <color indexed="81"/>
            <rFont val="MS P ゴシック"/>
            <family val="3"/>
            <charset val="128"/>
          </rPr>
          <t>数字のみ入力してください（単位入力不要）</t>
        </r>
      </text>
    </comment>
    <comment ref="D16" authorId="0" shapeId="0">
      <text>
        <r>
          <rPr>
            <b/>
            <sz val="9"/>
            <color indexed="81"/>
            <rFont val="MS P ゴシック"/>
            <family val="3"/>
            <charset val="128"/>
          </rPr>
          <t>東京都:</t>
        </r>
        <r>
          <rPr>
            <sz val="9"/>
            <color indexed="81"/>
            <rFont val="MS P ゴシック"/>
            <family val="3"/>
            <charset val="128"/>
          </rPr>
          <t xml:space="preserve">
</t>
        </r>
        <r>
          <rPr>
            <b/>
            <sz val="9"/>
            <color indexed="81"/>
            <rFont val="MS P ゴシック"/>
            <family val="3"/>
            <charset val="128"/>
          </rPr>
          <t>【訓練期間】実際の入校日を確定日として入力ください。募集案内校了後は変更できませんのでご注意ください。</t>
        </r>
        <r>
          <rPr>
            <sz val="9"/>
            <color indexed="81"/>
            <rFont val="MS P ゴシック"/>
            <family val="3"/>
            <charset val="128"/>
          </rPr>
          <t xml:space="preserve">
</t>
        </r>
      </text>
    </comment>
  </commentList>
</comments>
</file>

<file path=xl/comments4.xml><?xml version="1.0" encoding="utf-8"?>
<comments xmlns="http://schemas.openxmlformats.org/spreadsheetml/2006/main">
  <authors>
    <author>東京都</author>
  </authors>
  <commentList>
    <comment ref="B2" authorId="0" shapeId="0">
      <text>
        <r>
          <rPr>
            <b/>
            <sz val="9"/>
            <color indexed="81"/>
            <rFont val="ＭＳ Ｐゴシック"/>
            <family val="3"/>
            <charset val="128"/>
          </rPr>
          <t>両方の実績がある場合は、委託訓練実績のみを記載。</t>
        </r>
      </text>
    </comment>
  </commentList>
</comments>
</file>

<file path=xl/comments5.xml><?xml version="1.0" encoding="utf-8"?>
<comments xmlns="http://schemas.openxmlformats.org/spreadsheetml/2006/main">
  <authors>
    <author>東京都</author>
  </authors>
  <commentList>
    <comment ref="B6" authorId="0" shapeId="0">
      <text>
        <r>
          <rPr>
            <b/>
            <sz val="11"/>
            <color indexed="81"/>
            <rFont val="MS P ゴシック"/>
            <family val="3"/>
            <charset val="128"/>
          </rPr>
          <t>8.就職担当名簿から引用されるので、入力不要</t>
        </r>
      </text>
    </comment>
    <comment ref="D16" authorId="0" shapeId="0">
      <text>
        <r>
          <rPr>
            <b/>
            <sz val="9"/>
            <color indexed="81"/>
            <rFont val="MS P ゴシック"/>
            <family val="3"/>
            <charset val="128"/>
          </rPr>
          <t>数字のみ入力してください（単位入力不要）</t>
        </r>
      </text>
    </comment>
  </commentList>
</comments>
</file>

<file path=xl/comments6.xml><?xml version="1.0" encoding="utf-8"?>
<comments xmlns="http://schemas.openxmlformats.org/spreadsheetml/2006/main">
  <authors>
    <author>東京都</author>
    <author>TAIMS</author>
  </authors>
  <commentList>
    <comment ref="K5" authorId="0" shapeId="0">
      <text>
        <r>
          <rPr>
            <sz val="9"/>
            <color indexed="81"/>
            <rFont val="MS P ゴシック"/>
            <family val="3"/>
            <charset val="128"/>
          </rPr>
          <t>資格で「その他」を選択した場合、
該当資格名を記載ください。
現在未取得だが、取得予定の資格があれば取得予定年月日を記載ください。</t>
        </r>
      </text>
    </comment>
    <comment ref="B7" authorId="1" shapeId="0">
      <text>
        <r>
          <rPr>
            <sz val="9"/>
            <color indexed="81"/>
            <rFont val="ＭＳ Ｐゴシック"/>
            <family val="3"/>
            <charset val="128"/>
          </rPr>
          <t>就職支援責任者の
氏名の前に◎を記入</t>
        </r>
      </text>
    </comment>
    <comment ref="G7" authorId="0" shapeId="0">
      <text>
        <r>
          <rPr>
            <sz val="9"/>
            <color indexed="81"/>
            <rFont val="ＭＳ Ｐゴシック"/>
            <family val="3"/>
            <charset val="128"/>
          </rPr>
          <t>国家資格キャリアコンサルタント
　○：取得済み
　△：取得する見込み
　※△の場合は、関連資格欄に
　　　取得予定時期を明記すること。</t>
        </r>
      </text>
    </comment>
    <comment ref="K7" authorId="1" shapeId="0">
      <text>
        <r>
          <rPr>
            <sz val="9"/>
            <color indexed="81"/>
            <rFont val="ＭＳ Ｐゴシック"/>
            <family val="3"/>
            <charset val="128"/>
          </rPr>
          <t>左欄記載の保有資格をすべて記入すること。
ジョブ・カードに対応した
支援体制を整備中の場合には
必要資格の取得予定日を記入すること。</t>
        </r>
      </text>
    </comment>
  </commentList>
</comments>
</file>

<file path=xl/comments7.xml><?xml version="1.0" encoding="utf-8"?>
<comments xmlns="http://schemas.openxmlformats.org/spreadsheetml/2006/main">
  <authors>
    <author xml:space="preserve">東京都
</author>
  </authors>
  <commentList>
    <comment ref="D6" authorId="0" shapeId="0">
      <text>
        <r>
          <rPr>
            <b/>
            <sz val="9"/>
            <color indexed="10"/>
            <rFont val="MS P ゴシック"/>
            <family val="3"/>
            <charset val="128"/>
          </rPr>
          <t>訓練受講にあたって必要なパソコン機器等のスペック、自宅でのインターネット環境などを記入してください。</t>
        </r>
      </text>
    </comment>
    <comment ref="D9" authorId="0" shapeId="0">
      <text>
        <r>
          <rPr>
            <b/>
            <sz val="9"/>
            <color indexed="10"/>
            <rFont val="MS P ゴシック"/>
            <family val="3"/>
            <charset val="128"/>
          </rPr>
          <t>オンライン訓練で使用するシステム（ソフト）の概要やそのシステムで行う内容について、具体的に記入してください。</t>
        </r>
      </text>
    </comment>
    <comment ref="D11" authorId="0" shapeId="0">
      <text>
        <r>
          <rPr>
            <b/>
            <sz val="9"/>
            <color indexed="10"/>
            <rFont val="MS P ゴシック"/>
            <family val="3"/>
            <charset val="128"/>
          </rPr>
          <t>御社でオンライン訓練を実施するにあたって、特筆すべき実績や設備など、ＰＲしたい点があれば、記入してください。</t>
        </r>
      </text>
    </comment>
  </commentList>
</comments>
</file>

<file path=xl/comments8.xml><?xml version="1.0" encoding="utf-8"?>
<comments xmlns="http://schemas.openxmlformats.org/spreadsheetml/2006/main">
  <authors>
    <author>東京都</author>
    <author xml:space="preserve">東京都
</author>
  </authors>
  <commentList>
    <comment ref="B8" authorId="0" shapeId="0">
      <text>
        <r>
          <rPr>
            <b/>
            <sz val="16"/>
            <color indexed="81"/>
            <rFont val="MS P ゴシック"/>
            <family val="3"/>
            <charset val="128"/>
          </rPr>
          <t>・No.11以降は固有項目を追加してください。
・説明事項には、共通項目のうち学校負担である費用項目(例「※〇〇〇は一部学校で負担します」)や、一部(半数以下)の訓練生にのみ生じる費用項目(例「※〇〇〇を選択した方のみ、教材費が約〇〇〇〇円別途発生します。」)、預かり金の補足説明等、例外事項についてご記載ください。
・共通項目名にご意見ある場合、他に共通項目として含めるべき項目がある場合はお知らせください。
教科書・教材費:授業・実習で発生する費用
健康管理費:健康診断料、細菌検査代、細菌検査費、検便、血液検査、抗体検査、予防接種等
各種受験料・登録申請・証明関連費:国家試験、模擬試験、検定試験、学力試験等受験料、免許税、申請手数料、証明書代等
※なるべく費用の名称の範囲内で分類、入力ください。</t>
        </r>
      </text>
    </comment>
    <comment ref="F25" authorId="1" shapeId="0">
      <text>
        <r>
          <rPr>
            <b/>
            <sz val="16"/>
            <color indexed="81"/>
            <rFont val="MS P ゴシック"/>
            <family val="3"/>
            <charset val="128"/>
          </rPr>
          <t>採択された場合、訓練生募集パンフレットに掲載する金額となります。</t>
        </r>
      </text>
    </comment>
    <comment ref="F45" authorId="1" shapeId="0">
      <text>
        <r>
          <rPr>
            <b/>
            <sz val="16"/>
            <color indexed="81"/>
            <rFont val="MS P ゴシック"/>
            <family val="3"/>
            <charset val="128"/>
          </rPr>
          <t>採択された場合、訓練生募集パンフレットに掲載する金額となります。</t>
        </r>
      </text>
    </comment>
  </commentList>
</comments>
</file>

<file path=xl/comments9.xml><?xml version="1.0" encoding="utf-8"?>
<comments xmlns="http://schemas.openxmlformats.org/spreadsheetml/2006/main">
  <authors>
    <author>東京都</author>
  </authors>
  <commentList>
    <comment ref="E3" authorId="0" shapeId="0">
      <text>
        <r>
          <rPr>
            <b/>
            <sz val="9"/>
            <color indexed="81"/>
            <rFont val="MS P ゴシック"/>
            <family val="3"/>
            <charset val="128"/>
          </rPr>
          <t>入力不要です</t>
        </r>
      </text>
    </comment>
    <comment ref="C5" authorId="0" shapeId="0">
      <text>
        <r>
          <rPr>
            <b/>
            <sz val="11"/>
            <color indexed="81"/>
            <rFont val="ＭＳ Ｐゴシック"/>
            <family val="3"/>
            <charset val="128"/>
          </rPr>
          <t xml:space="preserve">【学校の特色欄】
</t>
        </r>
        <r>
          <rPr>
            <sz val="11"/>
            <color indexed="81"/>
            <rFont val="ＭＳ Ｐゴシック"/>
            <family val="3"/>
            <charset val="128"/>
          </rPr>
          <t>募集案内に掲載する全ての校を同じレイアウトとし、</t>
        </r>
        <r>
          <rPr>
            <b/>
            <sz val="11"/>
            <color indexed="10"/>
            <rFont val="ＭＳ Ｐゴシック"/>
            <family val="3"/>
            <charset val="128"/>
          </rPr>
          <t>箇条書き</t>
        </r>
        <r>
          <rPr>
            <sz val="11"/>
            <color indexed="81"/>
            <rFont val="ＭＳ Ｐゴシック"/>
            <family val="3"/>
            <charset val="128"/>
          </rPr>
          <t>、</t>
        </r>
        <r>
          <rPr>
            <b/>
            <sz val="11"/>
            <color indexed="10"/>
            <rFont val="ＭＳ Ｐゴシック"/>
            <family val="3"/>
            <charset val="128"/>
          </rPr>
          <t>体言止め</t>
        </r>
        <r>
          <rPr>
            <sz val="11"/>
            <color indexed="81"/>
            <rFont val="ＭＳ Ｐゴシック"/>
            <family val="3"/>
            <charset val="128"/>
          </rPr>
          <t xml:space="preserve">で統一します。
提案書の「学校の特色」と「プレゼンテーションシート」を参考に、
</t>
        </r>
        <r>
          <rPr>
            <b/>
            <u/>
            <sz val="11"/>
            <color indexed="10"/>
            <rFont val="ＭＳ Ｐゴシック"/>
            <family val="3"/>
            <charset val="128"/>
          </rPr>
          <t>文量は7行(各行「■　」を除いて1行54文字)までで作成してください。</t>
        </r>
        <r>
          <rPr>
            <u/>
            <sz val="11"/>
            <color indexed="81"/>
            <rFont val="ＭＳ Ｐゴシック"/>
            <family val="3"/>
            <charset val="128"/>
          </rPr>
          <t xml:space="preserve">
</t>
        </r>
        <r>
          <rPr>
            <sz val="11"/>
            <color indexed="81"/>
            <rFont val="ＭＳ Ｐゴシック"/>
            <family val="3"/>
            <charset val="128"/>
          </rPr>
          <t>文章は東京都で一部修正を加える場合もありますのでご了承ください。
就職率や規模順位などのデータは、根拠の確認できるデータを記載してください。</t>
        </r>
      </text>
    </comment>
    <comment ref="Q12" authorId="0" shapeId="0">
      <text>
        <r>
          <rPr>
            <b/>
            <sz val="11"/>
            <color indexed="81"/>
            <rFont val="ＭＳ Ｐゴシック"/>
            <family val="3"/>
            <charset val="128"/>
          </rPr>
          <t>【訓練内容等問合せ先】</t>
        </r>
        <r>
          <rPr>
            <sz val="11"/>
            <color indexed="81"/>
            <rFont val="ＭＳ Ｐゴシック"/>
            <family val="3"/>
            <charset val="128"/>
          </rPr>
          <t xml:space="preserve">
「訓練内容等問合せ先」が「面接選考予約先」と異なる場合は、
こちらの欄に電話番号を入力してください。
</t>
        </r>
        <r>
          <rPr>
            <u/>
            <sz val="11"/>
            <color indexed="81"/>
            <rFont val="ＭＳ Ｐゴシック"/>
            <family val="3"/>
            <charset val="128"/>
          </rPr>
          <t>面接選考予約先以外に使用する電話番号がない場合は空欄にして下さい。</t>
        </r>
      </text>
    </comment>
    <comment ref="G15" authorId="0" shapeId="0">
      <text>
        <r>
          <rPr>
            <b/>
            <sz val="11"/>
            <color indexed="81"/>
            <rFont val="ＭＳ Ｐゴシック"/>
            <family val="3"/>
            <charset val="128"/>
          </rPr>
          <t xml:space="preserve">【訓練期間】
</t>
        </r>
        <r>
          <rPr>
            <b/>
            <sz val="11"/>
            <color indexed="10"/>
            <rFont val="ＭＳ Ｐゴシック"/>
            <family val="3"/>
            <charset val="128"/>
          </rPr>
          <t>実際の入校日を確定日として入力ください。募集案内</t>
        </r>
        <r>
          <rPr>
            <b/>
            <u/>
            <sz val="11"/>
            <color indexed="10"/>
            <rFont val="ＭＳ Ｐゴシック"/>
            <family val="3"/>
            <charset val="128"/>
          </rPr>
          <t>校了後は変更できません</t>
        </r>
        <r>
          <rPr>
            <sz val="11"/>
            <color indexed="81"/>
            <rFont val="ＭＳ Ｐゴシック"/>
            <family val="3"/>
            <charset val="128"/>
          </rPr>
          <t>のでご注意ください。</t>
        </r>
      </text>
    </comment>
    <comment ref="O15" authorId="0" shapeId="0">
      <text>
        <r>
          <rPr>
            <b/>
            <sz val="11"/>
            <color indexed="81"/>
            <rFont val="ＭＳ Ｐゴシック"/>
            <family val="3"/>
            <charset val="128"/>
          </rPr>
          <t>【訓練期間】
修了日確定</t>
        </r>
        <r>
          <rPr>
            <sz val="11"/>
            <color indexed="81"/>
            <rFont val="ＭＳ Ｐゴシック"/>
            <family val="3"/>
            <charset val="128"/>
          </rPr>
          <t>の場合は「</t>
        </r>
        <r>
          <rPr>
            <sz val="11"/>
            <color indexed="10"/>
            <rFont val="ＭＳ Ｐゴシック"/>
            <family val="3"/>
            <charset val="128"/>
          </rPr>
          <t>(予定)」</t>
        </r>
        <r>
          <rPr>
            <sz val="11"/>
            <color indexed="81"/>
            <rFont val="ＭＳ Ｐゴシック"/>
            <family val="3"/>
            <charset val="128"/>
          </rPr>
          <t>を</t>
        </r>
        <r>
          <rPr>
            <b/>
            <sz val="11"/>
            <color indexed="81"/>
            <rFont val="ＭＳ Ｐゴシック"/>
            <family val="3"/>
            <charset val="128"/>
          </rPr>
          <t>空白</t>
        </r>
        <r>
          <rPr>
            <sz val="11"/>
            <color indexed="81"/>
            <rFont val="ＭＳ Ｐゴシック"/>
            <family val="3"/>
            <charset val="128"/>
          </rPr>
          <t>にしてください。</t>
        </r>
      </text>
    </comment>
    <comment ref="Z17" authorId="0" shapeId="0">
      <text>
        <r>
          <rPr>
            <b/>
            <sz val="11"/>
            <color indexed="81"/>
            <rFont val="MS P ゴシック"/>
            <family val="3"/>
            <charset val="128"/>
          </rPr>
          <t xml:space="preserve">【施設見学会日程】
1/７（火）～1/27（月）の期間内に
複数回以上の施設見学会を開催して下さい。
</t>
        </r>
        <r>
          <rPr>
            <sz val="11"/>
            <color indexed="81"/>
            <rFont val="MS P ゴシック"/>
            <family val="3"/>
            <charset val="128"/>
          </rPr>
          <t>５回以上開催する場合は、行を追加して下さい。</t>
        </r>
        <r>
          <rPr>
            <b/>
            <sz val="11"/>
            <color indexed="81"/>
            <rFont val="MS P ゴシック"/>
            <family val="3"/>
            <charset val="128"/>
          </rPr>
          <t xml:space="preserve">
</t>
        </r>
        <r>
          <rPr>
            <sz val="11"/>
            <color indexed="81"/>
            <rFont val="MS P ゴシック"/>
            <family val="3"/>
            <charset val="128"/>
          </rPr>
          <t>また、</t>
        </r>
        <r>
          <rPr>
            <b/>
            <sz val="11"/>
            <color indexed="81"/>
            <rFont val="MS P ゴシック"/>
            <family val="3"/>
            <charset val="128"/>
          </rPr>
          <t xml:space="preserve">プルダウンより、
</t>
        </r>
        <r>
          <rPr>
            <sz val="11"/>
            <color indexed="81"/>
            <rFont val="MS P ゴシック"/>
            <family val="3"/>
            <charset val="128"/>
          </rPr>
          <t>事前予約が</t>
        </r>
        <r>
          <rPr>
            <b/>
            <sz val="11"/>
            <color indexed="81"/>
            <rFont val="MS P ゴシック"/>
            <family val="3"/>
            <charset val="128"/>
          </rPr>
          <t>必要な場合は「※要事前予約」、
不要な場合は「（事前予約不要）」を選択</t>
        </r>
        <r>
          <rPr>
            <sz val="11"/>
            <color indexed="81"/>
            <rFont val="MS P ゴシック"/>
            <family val="3"/>
            <charset val="128"/>
          </rPr>
          <t>して下さい。</t>
        </r>
      </text>
    </comment>
    <comment ref="J21" authorId="0" shapeId="0">
      <text>
        <r>
          <rPr>
            <b/>
            <sz val="11"/>
            <color indexed="81"/>
            <rFont val="ＭＳ Ｐゴシック"/>
            <family val="3"/>
            <charset val="128"/>
          </rPr>
          <t>【自己負担額】
「※介護福祉士登録免許税・手数料(12,320円)は、合格後別途自己負担となります。」</t>
        </r>
        <r>
          <rPr>
            <sz val="11"/>
            <color indexed="81"/>
            <rFont val="ＭＳ Ｐゴシック"/>
            <family val="3"/>
            <charset val="128"/>
          </rPr>
          <t>の文言は</t>
        </r>
        <r>
          <rPr>
            <b/>
            <sz val="11"/>
            <color indexed="81"/>
            <rFont val="ＭＳ Ｐゴシック"/>
            <family val="3"/>
            <charset val="128"/>
          </rPr>
          <t>、</t>
        </r>
        <r>
          <rPr>
            <b/>
            <sz val="11"/>
            <color indexed="10"/>
            <rFont val="ＭＳ Ｐゴシック"/>
            <family val="3"/>
            <charset val="128"/>
          </rPr>
          <t>全ての学校の【自己負担額】の右隣に記載します。</t>
        </r>
      </text>
    </comment>
    <comment ref="J22" authorId="0" shapeId="0">
      <text>
        <r>
          <rPr>
            <b/>
            <sz val="10"/>
            <color indexed="81"/>
            <rFont val="ＭＳ Ｐゴシック"/>
            <family val="3"/>
            <charset val="128"/>
          </rPr>
          <t>【自己負担額】
自己負担額は、100円未満を切り上げています。
切り上げた場合、端数が発生する可能性がある場合は「</t>
        </r>
        <r>
          <rPr>
            <b/>
            <sz val="10"/>
            <color indexed="10"/>
            <rFont val="ＭＳ Ｐゴシック"/>
            <family val="3"/>
            <charset val="128"/>
          </rPr>
          <t>約</t>
        </r>
        <r>
          <rPr>
            <b/>
            <sz val="10"/>
            <color indexed="81"/>
            <rFont val="ＭＳ Ｐゴシック"/>
            <family val="3"/>
            <charset val="128"/>
          </rPr>
          <t>」を金額に付与しています。Ex.10,060円→</t>
        </r>
        <r>
          <rPr>
            <b/>
            <sz val="10"/>
            <color indexed="10"/>
            <rFont val="ＭＳ Ｐゴシック"/>
            <family val="3"/>
            <charset val="128"/>
          </rPr>
          <t>約10,100円</t>
        </r>
        <r>
          <rPr>
            <b/>
            <sz val="10"/>
            <color indexed="81"/>
            <rFont val="ＭＳ Ｐゴシック"/>
            <family val="3"/>
            <charset val="128"/>
          </rPr>
          <t xml:space="preserve">
</t>
        </r>
        <r>
          <rPr>
            <sz val="10"/>
            <color indexed="81"/>
            <rFont val="ＭＳ Ｐゴシック"/>
            <family val="3"/>
            <charset val="128"/>
          </rPr>
          <t xml:space="preserve">１年次、２年次の自己負担額について入力して下さい。
また、それが何にかかる費用か分かるように、カッコ内に主な経費名を入力して下さい。
</t>
        </r>
        <r>
          <rPr>
            <b/>
            <sz val="10"/>
            <color indexed="10"/>
            <rFont val="ＭＳ Ｐゴシック"/>
            <family val="3"/>
            <charset val="128"/>
          </rPr>
          <t>この金額を超えて生徒から徴収することはできませんのでご注意下さい。
「10.入校生自己負担額内訳」等の他資料の記載内容と整合性のとれた金額であることを必ず確認してください。</t>
        </r>
      </text>
    </comment>
    <comment ref="N23" authorId="0" shapeId="0">
      <text>
        <r>
          <rPr>
            <b/>
            <sz val="11"/>
            <color indexed="81"/>
            <rFont val="ＭＳ Ｐゴシック"/>
            <family val="3"/>
            <charset val="128"/>
          </rPr>
          <t>【自己負担額】
「介護福祉士国家試験受験手数料」</t>
        </r>
        <r>
          <rPr>
            <sz val="11"/>
            <color indexed="81"/>
            <rFont val="ＭＳ Ｐゴシック"/>
            <family val="3"/>
            <charset val="128"/>
          </rPr>
          <t>の文言は</t>
        </r>
        <r>
          <rPr>
            <b/>
            <sz val="11"/>
            <color indexed="81"/>
            <rFont val="ＭＳ Ｐゴシック"/>
            <family val="3"/>
            <charset val="128"/>
          </rPr>
          <t>、受託校が負担する場合を除き、</t>
        </r>
        <r>
          <rPr>
            <b/>
            <sz val="11"/>
            <color indexed="10"/>
            <rFont val="ＭＳ Ｐゴシック"/>
            <family val="3"/>
            <charset val="128"/>
          </rPr>
          <t>全ての学校の2年次の自己負担額に記載します。</t>
        </r>
        <r>
          <rPr>
            <b/>
            <sz val="11"/>
            <color indexed="81"/>
            <rFont val="ＭＳ Ｐゴシック"/>
            <family val="3"/>
            <charset val="128"/>
          </rPr>
          <t xml:space="preserve">
</t>
        </r>
        <r>
          <rPr>
            <sz val="11"/>
            <color indexed="81"/>
            <rFont val="ＭＳ Ｐゴシック"/>
            <family val="3"/>
            <charset val="128"/>
          </rPr>
          <t>従って、</t>
        </r>
        <r>
          <rPr>
            <b/>
            <u/>
            <sz val="11"/>
            <color indexed="81"/>
            <rFont val="ＭＳ Ｐゴシック"/>
            <family val="3"/>
            <charset val="128"/>
          </rPr>
          <t>受託校が費用負担する場合のみ、</t>
        </r>
        <r>
          <rPr>
            <b/>
            <sz val="11"/>
            <color indexed="81"/>
            <rFont val="ＭＳ Ｐゴシック"/>
            <family val="3"/>
            <charset val="128"/>
          </rPr>
          <t>文言を削除してください。</t>
        </r>
      </text>
    </comment>
    <comment ref="G24" authorId="0" shapeId="0">
      <text>
        <r>
          <rPr>
            <b/>
            <sz val="11"/>
            <color indexed="81"/>
            <rFont val="ＭＳ Ｐゴシック"/>
            <family val="3"/>
            <charset val="128"/>
          </rPr>
          <t xml:space="preserve">【その他】
</t>
        </r>
        <r>
          <rPr>
            <sz val="11"/>
            <color indexed="81"/>
            <rFont val="ＭＳ Ｐゴシック"/>
            <family val="3"/>
            <charset val="128"/>
          </rPr>
          <t xml:space="preserve">自己負担額にかかる内容のほか、特に事前に周知が必要な内容があれば入力して下さい。
</t>
        </r>
        <r>
          <rPr>
            <sz val="11"/>
            <color indexed="10"/>
            <rFont val="ＭＳ Ｐゴシック"/>
            <family val="3"/>
            <charset val="128"/>
          </rPr>
          <t>特に、補講費用等が発生する場合は記載してください。</t>
        </r>
      </text>
    </comment>
  </commentList>
</comments>
</file>

<file path=xl/sharedStrings.xml><?xml version="1.0" encoding="utf-8"?>
<sst xmlns="http://schemas.openxmlformats.org/spreadsheetml/2006/main" count="683" uniqueCount="567">
  <si>
    <t>学校の属性</t>
    <rPh sb="0" eb="2">
      <t>ガッコウ</t>
    </rPh>
    <rPh sb="3" eb="5">
      <t>ゾクセイ</t>
    </rPh>
    <phoneticPr fontId="2"/>
  </si>
  <si>
    <t>代表者氏名</t>
    <rPh sb="0" eb="3">
      <t>ダイヒョウシャ</t>
    </rPh>
    <rPh sb="3" eb="5">
      <t>シメイ</t>
    </rPh>
    <phoneticPr fontId="2"/>
  </si>
  <si>
    <t>加盟上部団体</t>
    <rPh sb="0" eb="2">
      <t>カメイ</t>
    </rPh>
    <rPh sb="2" eb="4">
      <t>ジョウブ</t>
    </rPh>
    <rPh sb="4" eb="6">
      <t>ダンタイ</t>
    </rPh>
    <phoneticPr fontId="2"/>
  </si>
  <si>
    <t>定員</t>
    <rPh sb="0" eb="2">
      <t>テイイン</t>
    </rPh>
    <phoneticPr fontId="2"/>
  </si>
  <si>
    <t>人</t>
    <rPh sb="0" eb="1">
      <t>ニン</t>
    </rPh>
    <phoneticPr fontId="2"/>
  </si>
  <si>
    <t>担当者名</t>
    <rPh sb="0" eb="2">
      <t>タントウ</t>
    </rPh>
    <rPh sb="2" eb="3">
      <t>シャ</t>
    </rPh>
    <rPh sb="3" eb="4">
      <t>メイ</t>
    </rPh>
    <phoneticPr fontId="2"/>
  </si>
  <si>
    <t>電話番号</t>
    <rPh sb="0" eb="2">
      <t>デンワ</t>
    </rPh>
    <rPh sb="2" eb="4">
      <t>バンゴウ</t>
    </rPh>
    <phoneticPr fontId="2"/>
  </si>
  <si>
    <t>ＦＡＸ番号</t>
    <rPh sb="3" eb="5">
      <t>バンゴウ</t>
    </rPh>
    <phoneticPr fontId="2"/>
  </si>
  <si>
    <t>備考</t>
    <rPh sb="0" eb="2">
      <t>ビコウ</t>
    </rPh>
    <phoneticPr fontId="2"/>
  </si>
  <si>
    <t>＊</t>
    <phoneticPr fontId="2"/>
  </si>
  <si>
    <t>カリキュラム詳細</t>
    <rPh sb="6" eb="8">
      <t>ショウサイ</t>
    </rPh>
    <phoneticPr fontId="2"/>
  </si>
  <si>
    <t>常勤・非常勤</t>
    <rPh sb="0" eb="2">
      <t>ジョウキン</t>
    </rPh>
    <rPh sb="3" eb="6">
      <t>ヒジョウキン</t>
    </rPh>
    <phoneticPr fontId="2"/>
  </si>
  <si>
    <t>関連資格・免許の名称等</t>
    <rPh sb="0" eb="2">
      <t>カンレン</t>
    </rPh>
    <rPh sb="2" eb="4">
      <t>シカク</t>
    </rPh>
    <rPh sb="5" eb="7">
      <t>メンキョ</t>
    </rPh>
    <rPh sb="8" eb="10">
      <t>メイショウ</t>
    </rPh>
    <rPh sb="10" eb="11">
      <t>ナド</t>
    </rPh>
    <phoneticPr fontId="2"/>
  </si>
  <si>
    <t>教室番号</t>
    <rPh sb="0" eb="2">
      <t>キョウシツ</t>
    </rPh>
    <rPh sb="2" eb="4">
      <t>バンゴウ</t>
    </rPh>
    <phoneticPr fontId="2"/>
  </si>
  <si>
    <t>名称</t>
    <rPh sb="0" eb="2">
      <t>メイショウ</t>
    </rPh>
    <phoneticPr fontId="2"/>
  </si>
  <si>
    <t>距離（㎞）</t>
    <rPh sb="0" eb="2">
      <t>キョリ</t>
    </rPh>
    <phoneticPr fontId="2"/>
  </si>
  <si>
    <t>喫煙所</t>
    <rPh sb="0" eb="2">
      <t>キツエン</t>
    </rPh>
    <rPh sb="2" eb="3">
      <t>ジョ</t>
    </rPh>
    <phoneticPr fontId="2"/>
  </si>
  <si>
    <t>コーナー等</t>
    <rPh sb="4" eb="5">
      <t>トウ</t>
    </rPh>
    <phoneticPr fontId="2"/>
  </si>
  <si>
    <t>男性用</t>
    <rPh sb="0" eb="3">
      <t>ダンセイヨウ</t>
    </rPh>
    <phoneticPr fontId="2"/>
  </si>
  <si>
    <t>女性用</t>
    <rPh sb="0" eb="3">
      <t>ジョセイヨウ</t>
    </rPh>
    <phoneticPr fontId="2"/>
  </si>
  <si>
    <t>パソコン</t>
    <phoneticPr fontId="2"/>
  </si>
  <si>
    <t>種類（デスクトップ又はノート型）</t>
    <rPh sb="0" eb="2">
      <t>シュルイ</t>
    </rPh>
    <rPh sb="9" eb="10">
      <t>マタ</t>
    </rPh>
    <rPh sb="14" eb="15">
      <t>ガタ</t>
    </rPh>
    <phoneticPr fontId="2"/>
  </si>
  <si>
    <t>兼用</t>
    <rPh sb="0" eb="2">
      <t>ケンヨウ</t>
    </rPh>
    <phoneticPr fontId="2"/>
  </si>
  <si>
    <t>教室と別</t>
    <rPh sb="0" eb="2">
      <t>キョウシツ</t>
    </rPh>
    <rPh sb="3" eb="4">
      <t>ベツ</t>
    </rPh>
    <phoneticPr fontId="2"/>
  </si>
  <si>
    <t>全講師人数</t>
    <rPh sb="0" eb="1">
      <t>ゼン</t>
    </rPh>
    <rPh sb="1" eb="3">
      <t>コウシ</t>
    </rPh>
    <rPh sb="3" eb="5">
      <t>ニンズウ</t>
    </rPh>
    <phoneticPr fontId="2"/>
  </si>
  <si>
    <t>例</t>
    <rPh sb="0" eb="1">
      <t>レイ</t>
    </rPh>
    <phoneticPr fontId="2"/>
  </si>
  <si>
    <t>常勤</t>
    <rPh sb="0" eb="2">
      <t>ジョウキン</t>
    </rPh>
    <phoneticPr fontId="2"/>
  </si>
  <si>
    <t>非常勤</t>
    <rPh sb="0" eb="3">
      <t>ヒジョウキン</t>
    </rPh>
    <phoneticPr fontId="2"/>
  </si>
  <si>
    <t>資格</t>
    <rPh sb="0" eb="2">
      <t>シカク</t>
    </rPh>
    <phoneticPr fontId="2"/>
  </si>
  <si>
    <t>計</t>
    <rPh sb="0" eb="1">
      <t>ケイ</t>
    </rPh>
    <phoneticPr fontId="2"/>
  </si>
  <si>
    <t>○</t>
    <phoneticPr fontId="2"/>
  </si>
  <si>
    <t>××</t>
    <phoneticPr fontId="2"/>
  </si>
  <si>
    <t>10年</t>
    <rPh sb="2" eb="3">
      <t>ネン</t>
    </rPh>
    <phoneticPr fontId="2"/>
  </si>
  <si>
    <t>××指導員、××上級</t>
    <rPh sb="2" eb="5">
      <t>シドウイン</t>
    </rPh>
    <rPh sb="8" eb="10">
      <t>ジョウキュウ</t>
    </rPh>
    <phoneticPr fontId="2"/>
  </si>
  <si>
    <t>実　　　　　　　　　　技</t>
    <rPh sb="0" eb="1">
      <t>ジツ</t>
    </rPh>
    <rPh sb="11" eb="12">
      <t>ワザ</t>
    </rPh>
    <phoneticPr fontId="2"/>
  </si>
  <si>
    <t>学　　　　　　　　　　科</t>
    <rPh sb="0" eb="1">
      <t>ガク</t>
    </rPh>
    <rPh sb="11" eb="12">
      <t>カ</t>
    </rPh>
    <phoneticPr fontId="2"/>
  </si>
  <si>
    <t>なし</t>
    <phoneticPr fontId="2"/>
  </si>
  <si>
    <r>
      <t>所要時間(分)</t>
    </r>
    <r>
      <rPr>
        <sz val="11"/>
        <rFont val="ＭＳ Ｐゴシック"/>
        <family val="3"/>
        <charset val="128"/>
      </rPr>
      <t xml:space="preserve">
(1分80m）</t>
    </r>
    <rPh sb="0" eb="2">
      <t>ショヨウ</t>
    </rPh>
    <rPh sb="2" eb="4">
      <t>ジカン</t>
    </rPh>
    <rPh sb="5" eb="6">
      <t>フン</t>
    </rPh>
    <rPh sb="10" eb="11">
      <t>フン</t>
    </rPh>
    <phoneticPr fontId="2"/>
  </si>
  <si>
    <t>　</t>
    <phoneticPr fontId="2"/>
  </si>
  <si>
    <t>科目名</t>
    <rPh sb="0" eb="2">
      <t>カモク</t>
    </rPh>
    <rPh sb="2" eb="3">
      <t>メイ</t>
    </rPh>
    <phoneticPr fontId="2"/>
  </si>
  <si>
    <t>管轄校</t>
    <rPh sb="0" eb="2">
      <t>カンカツ</t>
    </rPh>
    <rPh sb="2" eb="3">
      <t>コウ</t>
    </rPh>
    <phoneticPr fontId="2"/>
  </si>
  <si>
    <t>最寄り駅(バス停)
からの距離</t>
    <rPh sb="0" eb="2">
      <t>モヨ</t>
    </rPh>
    <rPh sb="3" eb="4">
      <t>エキ</t>
    </rPh>
    <rPh sb="7" eb="8">
      <t>テイ</t>
    </rPh>
    <rPh sb="13" eb="15">
      <t>キョリ</t>
    </rPh>
    <phoneticPr fontId="2"/>
  </si>
  <si>
    <t>アスベスト使用の有無</t>
    <rPh sb="5" eb="7">
      <t>シヨウ</t>
    </rPh>
    <rPh sb="8" eb="10">
      <t>ウム</t>
    </rPh>
    <phoneticPr fontId="2"/>
  </si>
  <si>
    <t>全講師
人数</t>
    <rPh sb="0" eb="1">
      <t>ゼン</t>
    </rPh>
    <rPh sb="1" eb="3">
      <t>コウシ</t>
    </rPh>
    <rPh sb="4" eb="6">
      <t>ニンズウ</t>
    </rPh>
    <phoneticPr fontId="2"/>
  </si>
  <si>
    <t>同一科目
内容</t>
    <rPh sb="0" eb="2">
      <t>ドウイツ</t>
    </rPh>
    <rPh sb="2" eb="4">
      <t>カモク</t>
    </rPh>
    <rPh sb="5" eb="7">
      <t>ナイヨウ</t>
    </rPh>
    <phoneticPr fontId="2"/>
  </si>
  <si>
    <t>２　訓練の概要</t>
    <rPh sb="2" eb="4">
      <t>クンレン</t>
    </rPh>
    <rPh sb="5" eb="7">
      <t>ガイヨウ</t>
    </rPh>
    <phoneticPr fontId="2"/>
  </si>
  <si>
    <t>別科目
内容</t>
    <rPh sb="0" eb="1">
      <t>ベツ</t>
    </rPh>
    <rPh sb="1" eb="3">
      <t>カモク</t>
    </rPh>
    <rPh sb="4" eb="6">
      <t>ナイヨウ</t>
    </rPh>
    <phoneticPr fontId="2"/>
  </si>
  <si>
    <t>自社
社員</t>
    <rPh sb="0" eb="2">
      <t>ジシャ</t>
    </rPh>
    <rPh sb="3" eb="5">
      <t>シャイン</t>
    </rPh>
    <phoneticPr fontId="2"/>
  </si>
  <si>
    <t>社員以外
（委託等）</t>
    <rPh sb="0" eb="2">
      <t>シャイン</t>
    </rPh>
    <rPh sb="2" eb="4">
      <t>イガイ</t>
    </rPh>
    <rPh sb="6" eb="8">
      <t>イタク</t>
    </rPh>
    <rPh sb="8" eb="9">
      <t>ナド</t>
    </rPh>
    <phoneticPr fontId="2"/>
  </si>
  <si>
    <t>※「２訓練の概要」の「教育部門」の全講師人数分を記載すること。</t>
    <rPh sb="3" eb="5">
      <t>クンレン</t>
    </rPh>
    <rPh sb="6" eb="8">
      <t>ガイヨウ</t>
    </rPh>
    <rPh sb="11" eb="13">
      <t>キョウイク</t>
    </rPh>
    <rPh sb="13" eb="15">
      <t>ブモン</t>
    </rPh>
    <rPh sb="17" eb="18">
      <t>ゼン</t>
    </rPh>
    <rPh sb="18" eb="20">
      <t>コウシ</t>
    </rPh>
    <rPh sb="20" eb="23">
      <t>ニンズウブン</t>
    </rPh>
    <rPh sb="24" eb="26">
      <t>キサイ</t>
    </rPh>
    <phoneticPr fontId="2"/>
  </si>
  <si>
    <t>３　講　師　名　簿</t>
    <rPh sb="2" eb="3">
      <t>コウ</t>
    </rPh>
    <rPh sb="4" eb="5">
      <t>シ</t>
    </rPh>
    <rPh sb="6" eb="7">
      <t>メイ</t>
    </rPh>
    <rPh sb="8" eb="9">
      <t>ボ</t>
    </rPh>
    <phoneticPr fontId="2"/>
  </si>
  <si>
    <t>時限数</t>
    <rPh sb="0" eb="2">
      <t>ジゲン</t>
    </rPh>
    <rPh sb="2" eb="3">
      <t>カズ</t>
    </rPh>
    <phoneticPr fontId="2"/>
  </si>
  <si>
    <t>担当教科目名</t>
    <rPh sb="0" eb="2">
      <t>タントウ</t>
    </rPh>
    <rPh sb="2" eb="4">
      <t>キョウカ</t>
    </rPh>
    <rPh sb="4" eb="5">
      <t>メ</t>
    </rPh>
    <rPh sb="5" eb="6">
      <t>ナ</t>
    </rPh>
    <phoneticPr fontId="2"/>
  </si>
  <si>
    <r>
      <t xml:space="preserve">電話番号
</t>
    </r>
    <r>
      <rPr>
        <sz val="9"/>
        <rFont val="ＭＳ Ｐゴシック"/>
        <family val="3"/>
        <charset val="128"/>
      </rPr>
      <t>（市外局番から）</t>
    </r>
    <rPh sb="0" eb="2">
      <t>デンワ</t>
    </rPh>
    <rPh sb="2" eb="4">
      <t>バンゴウ</t>
    </rPh>
    <rPh sb="6" eb="8">
      <t>シガイ</t>
    </rPh>
    <rPh sb="8" eb="10">
      <t>キョクバン</t>
    </rPh>
    <phoneticPr fontId="2"/>
  </si>
  <si>
    <t>求人情報収集
支援</t>
    <rPh sb="0" eb="2">
      <t>キュウジン</t>
    </rPh>
    <rPh sb="2" eb="4">
      <t>ジョウホウ</t>
    </rPh>
    <rPh sb="4" eb="6">
      <t>シュウシュウ</t>
    </rPh>
    <rPh sb="7" eb="9">
      <t>シエン</t>
    </rPh>
    <phoneticPr fontId="2"/>
  </si>
  <si>
    <t>使用するアプリケーションの種類とバージョン</t>
    <phoneticPr fontId="2"/>
  </si>
  <si>
    <t>番号</t>
    <rPh sb="0" eb="2">
      <t>バンゴウ</t>
    </rPh>
    <phoneticPr fontId="2"/>
  </si>
  <si>
    <t>氏名</t>
    <rPh sb="0" eb="2">
      <t>シメイ</t>
    </rPh>
    <phoneticPr fontId="2"/>
  </si>
  <si>
    <t>○○　○○</t>
    <phoneticPr fontId="2"/>
  </si>
  <si>
    <t>就職支援担当者数</t>
    <rPh sb="0" eb="2">
      <t>シュウショク</t>
    </rPh>
    <rPh sb="2" eb="4">
      <t>シエン</t>
    </rPh>
    <rPh sb="4" eb="6">
      <t>タントウ</t>
    </rPh>
    <rPh sb="6" eb="7">
      <t>シャ</t>
    </rPh>
    <rPh sb="7" eb="8">
      <t>スウ</t>
    </rPh>
    <phoneticPr fontId="2"/>
  </si>
  <si>
    <t>在席日数</t>
    <rPh sb="0" eb="2">
      <t>ザイセキ</t>
    </rPh>
    <rPh sb="2" eb="4">
      <t>ニッスウ</t>
    </rPh>
    <phoneticPr fontId="2"/>
  </si>
  <si>
    <t>担当内容</t>
    <rPh sb="0" eb="2">
      <t>タントウ</t>
    </rPh>
    <rPh sb="2" eb="4">
      <t>ナイヨウ</t>
    </rPh>
    <phoneticPr fontId="2"/>
  </si>
  <si>
    <t>相談経験年数       （通算）</t>
    <rPh sb="0" eb="2">
      <t>ソウダン</t>
    </rPh>
    <rPh sb="2" eb="4">
      <t>ケイケン</t>
    </rPh>
    <rPh sb="4" eb="6">
      <t>ネンスウ</t>
    </rPh>
    <rPh sb="14" eb="16">
      <t>ツウサン</t>
    </rPh>
    <phoneticPr fontId="2"/>
  </si>
  <si>
    <t>その他</t>
    <rPh sb="2" eb="3">
      <t>タ</t>
    </rPh>
    <phoneticPr fontId="2"/>
  </si>
  <si>
    <t>企業説明会</t>
    <rPh sb="0" eb="2">
      <t>キギョウ</t>
    </rPh>
    <rPh sb="2" eb="5">
      <t>セツメイカイ</t>
    </rPh>
    <phoneticPr fontId="2"/>
  </si>
  <si>
    <t>○</t>
    <phoneticPr fontId="2"/>
  </si>
  <si>
    <t>××</t>
    <phoneticPr fontId="2"/>
  </si>
  <si>
    <t>自習室</t>
    <rPh sb="0" eb="3">
      <t>ジシュウシツ</t>
    </rPh>
    <phoneticPr fontId="2"/>
  </si>
  <si>
    <t>（３）運営方法について（生徒管理体制、訓練時間外の質問対応、生徒からの要望反映等）</t>
    <rPh sb="3" eb="5">
      <t>ウンエイ</t>
    </rPh>
    <rPh sb="5" eb="7">
      <t>ホウホウ</t>
    </rPh>
    <rPh sb="12" eb="14">
      <t>セイト</t>
    </rPh>
    <rPh sb="14" eb="16">
      <t>カンリ</t>
    </rPh>
    <rPh sb="16" eb="18">
      <t>タイセイ</t>
    </rPh>
    <rPh sb="19" eb="21">
      <t>クンレン</t>
    </rPh>
    <rPh sb="21" eb="23">
      <t>ジカン</t>
    </rPh>
    <rPh sb="23" eb="24">
      <t>ガイ</t>
    </rPh>
    <rPh sb="25" eb="27">
      <t>シツモン</t>
    </rPh>
    <rPh sb="27" eb="29">
      <t>タイオウ</t>
    </rPh>
    <rPh sb="30" eb="32">
      <t>セイト</t>
    </rPh>
    <rPh sb="35" eb="37">
      <t>ヨウボウ</t>
    </rPh>
    <rPh sb="37" eb="39">
      <t>ハンエイ</t>
    </rPh>
    <rPh sb="39" eb="40">
      <t>トウ</t>
    </rPh>
    <phoneticPr fontId="2"/>
  </si>
  <si>
    <t>トイレ数
（便器の数を記入）</t>
    <rPh sb="3" eb="4">
      <t>スウ</t>
    </rPh>
    <phoneticPr fontId="2"/>
  </si>
  <si>
    <t>（２）就職支援について（独自の取り組み、求人開拓・求人情報の提供、訓練修了後の支援体制等）</t>
    <rPh sb="3" eb="5">
      <t>シュウショク</t>
    </rPh>
    <rPh sb="5" eb="7">
      <t>シエン</t>
    </rPh>
    <rPh sb="12" eb="14">
      <t>ドクジ</t>
    </rPh>
    <rPh sb="15" eb="16">
      <t>ト</t>
    </rPh>
    <rPh sb="17" eb="18">
      <t>ク</t>
    </rPh>
    <rPh sb="20" eb="22">
      <t>キュウジン</t>
    </rPh>
    <rPh sb="22" eb="24">
      <t>カイタク</t>
    </rPh>
    <rPh sb="25" eb="27">
      <t>キュウジン</t>
    </rPh>
    <rPh sb="27" eb="29">
      <t>ジョウホウ</t>
    </rPh>
    <rPh sb="30" eb="32">
      <t>テイキョウ</t>
    </rPh>
    <rPh sb="33" eb="35">
      <t>クンレン</t>
    </rPh>
    <rPh sb="35" eb="37">
      <t>シュウリョウ</t>
    </rPh>
    <rPh sb="37" eb="38">
      <t>ゴ</t>
    </rPh>
    <rPh sb="39" eb="41">
      <t>シエン</t>
    </rPh>
    <rPh sb="41" eb="43">
      <t>タイセイ</t>
    </rPh>
    <rPh sb="43" eb="44">
      <t>トウ</t>
    </rPh>
    <phoneticPr fontId="2"/>
  </si>
  <si>
    <t>科目名</t>
    <rPh sb="0" eb="2">
      <t>カモク</t>
    </rPh>
    <rPh sb="1" eb="3">
      <t>メナ</t>
    </rPh>
    <phoneticPr fontId="2"/>
  </si>
  <si>
    <t>科目別内容</t>
    <rPh sb="0" eb="2">
      <t>カモク</t>
    </rPh>
    <rPh sb="2" eb="3">
      <t>ベツ</t>
    </rPh>
    <rPh sb="3" eb="5">
      <t>ナイヨウ</t>
    </rPh>
    <phoneticPr fontId="2"/>
  </si>
  <si>
    <t>国家資格キャリアコンサルタント</t>
    <rPh sb="0" eb="2">
      <t>コッカ</t>
    </rPh>
    <rPh sb="2" eb="4">
      <t>シカク</t>
    </rPh>
    <phoneticPr fontId="2"/>
  </si>
  <si>
    <t>うち国家資格キャリアコンサルタント（人）　　</t>
    <rPh sb="2" eb="4">
      <t>コッカ</t>
    </rPh>
    <rPh sb="4" eb="6">
      <t>シカク</t>
    </rPh>
    <rPh sb="18" eb="19">
      <t>ニン</t>
    </rPh>
    <phoneticPr fontId="2"/>
  </si>
  <si>
    <t>実習用モデル人形</t>
    <rPh sb="0" eb="2">
      <t>ジッシュウ</t>
    </rPh>
    <rPh sb="2" eb="3">
      <t>ヨウ</t>
    </rPh>
    <rPh sb="6" eb="8">
      <t>ニンギョウ</t>
    </rPh>
    <phoneticPr fontId="2"/>
  </si>
  <si>
    <t>人体骨格模型</t>
    <rPh sb="0" eb="2">
      <t>ジンタイ</t>
    </rPh>
    <rPh sb="2" eb="4">
      <t>コッカク</t>
    </rPh>
    <rPh sb="4" eb="6">
      <t>モケイ</t>
    </rPh>
    <phoneticPr fontId="2"/>
  </si>
  <si>
    <t>成人用ベッド</t>
    <rPh sb="0" eb="3">
      <t>セイジンヨウ</t>
    </rPh>
    <phoneticPr fontId="2"/>
  </si>
  <si>
    <t>移動用リフト</t>
    <rPh sb="0" eb="3">
      <t>イドウヨウ</t>
    </rPh>
    <phoneticPr fontId="2"/>
  </si>
  <si>
    <t>スライディングボード又はスライディングマット</t>
    <rPh sb="10" eb="11">
      <t>マタ</t>
    </rPh>
    <phoneticPr fontId="2"/>
  </si>
  <si>
    <t>車いす</t>
    <rPh sb="0" eb="1">
      <t>クルマ</t>
    </rPh>
    <phoneticPr fontId="2"/>
  </si>
  <si>
    <t>簡易浴槽</t>
    <rPh sb="0" eb="2">
      <t>カンイ</t>
    </rPh>
    <rPh sb="2" eb="4">
      <t>ヨクソウ</t>
    </rPh>
    <phoneticPr fontId="2"/>
  </si>
  <si>
    <t>ストレッチャー</t>
    <phoneticPr fontId="2"/>
  </si>
  <si>
    <t>排せつ用具</t>
    <rPh sb="0" eb="1">
      <t>ハイ</t>
    </rPh>
    <rPh sb="3" eb="5">
      <t>ヨウグ</t>
    </rPh>
    <phoneticPr fontId="2"/>
  </si>
  <si>
    <t>歩行補助つえ</t>
    <rPh sb="0" eb="2">
      <t>ホコウ</t>
    </rPh>
    <rPh sb="2" eb="4">
      <t>ホジョ</t>
    </rPh>
    <phoneticPr fontId="2"/>
  </si>
  <si>
    <t>盲人安全つえ</t>
    <rPh sb="0" eb="2">
      <t>モウジン</t>
    </rPh>
    <rPh sb="2" eb="4">
      <t>アンゼン</t>
    </rPh>
    <phoneticPr fontId="2"/>
  </si>
  <si>
    <t>視聴覚機器</t>
    <rPh sb="0" eb="3">
      <t>シチョウカク</t>
    </rPh>
    <rPh sb="3" eb="5">
      <t>キキ</t>
    </rPh>
    <phoneticPr fontId="2"/>
  </si>
  <si>
    <t>障害者用調理器具、障害者用食器</t>
    <rPh sb="0" eb="4">
      <t>ショウガイシャヨウ</t>
    </rPh>
    <rPh sb="4" eb="6">
      <t>チョウリ</t>
    </rPh>
    <rPh sb="6" eb="8">
      <t>キグ</t>
    </rPh>
    <rPh sb="9" eb="13">
      <t>ショウガイシャヨウ</t>
    </rPh>
    <rPh sb="13" eb="15">
      <t>ショッキ</t>
    </rPh>
    <phoneticPr fontId="2"/>
  </si>
  <si>
    <t>和式布団一式</t>
    <rPh sb="0" eb="2">
      <t>ワシキ</t>
    </rPh>
    <rPh sb="2" eb="4">
      <t>フトン</t>
    </rPh>
    <rPh sb="4" eb="6">
      <t>イッシキ</t>
    </rPh>
    <phoneticPr fontId="2"/>
  </si>
  <si>
    <t>吸引装置一式</t>
    <rPh sb="0" eb="2">
      <t>キュウイン</t>
    </rPh>
    <rPh sb="2" eb="4">
      <t>ソウチ</t>
    </rPh>
    <rPh sb="4" eb="6">
      <t>イッシキ</t>
    </rPh>
    <phoneticPr fontId="2"/>
  </si>
  <si>
    <t>経管栄養用具一式</t>
    <rPh sb="0" eb="4">
      <t>ケイカンエイヨウ</t>
    </rPh>
    <rPh sb="4" eb="6">
      <t>ヨウグ</t>
    </rPh>
    <rPh sb="6" eb="8">
      <t>イッシキ</t>
    </rPh>
    <phoneticPr fontId="2"/>
  </si>
  <si>
    <t>処置台又はワゴン</t>
    <rPh sb="0" eb="2">
      <t>ショチ</t>
    </rPh>
    <rPh sb="2" eb="3">
      <t>ダイ</t>
    </rPh>
    <rPh sb="3" eb="4">
      <t>マタ</t>
    </rPh>
    <phoneticPr fontId="2"/>
  </si>
  <si>
    <t>吸引訓練モデル</t>
    <rPh sb="0" eb="2">
      <t>キュウイン</t>
    </rPh>
    <rPh sb="2" eb="4">
      <t>クンレン</t>
    </rPh>
    <phoneticPr fontId="2"/>
  </si>
  <si>
    <t>経管栄養訓練モデル</t>
    <rPh sb="0" eb="4">
      <t>ケイカンエイヨウ</t>
    </rPh>
    <rPh sb="4" eb="6">
      <t>クンレン</t>
    </rPh>
    <phoneticPr fontId="2"/>
  </si>
  <si>
    <t>心肺蘇生訓練用器材一式</t>
    <rPh sb="0" eb="2">
      <t>シンパイ</t>
    </rPh>
    <rPh sb="2" eb="4">
      <t>ソセイ</t>
    </rPh>
    <rPh sb="4" eb="6">
      <t>クンレン</t>
    </rPh>
    <rPh sb="6" eb="7">
      <t>ヨウ</t>
    </rPh>
    <rPh sb="7" eb="9">
      <t>キザイ</t>
    </rPh>
    <rPh sb="9" eb="11">
      <t>イッシキ</t>
    </rPh>
    <phoneticPr fontId="2"/>
  </si>
  <si>
    <t>人体解剖模型</t>
    <rPh sb="0" eb="2">
      <t>ジンタイ</t>
    </rPh>
    <rPh sb="2" eb="4">
      <t>カイボウ</t>
    </rPh>
    <rPh sb="4" eb="6">
      <t>モケイ</t>
    </rPh>
    <phoneticPr fontId="2"/>
  </si>
  <si>
    <t>第三者機関の認証</t>
    <rPh sb="0" eb="1">
      <t>ダイ</t>
    </rPh>
    <rPh sb="1" eb="3">
      <t>サンシャ</t>
    </rPh>
    <rPh sb="3" eb="5">
      <t>キカン</t>
    </rPh>
    <rPh sb="6" eb="8">
      <t>ニンショウ</t>
    </rPh>
    <phoneticPr fontId="2"/>
  </si>
  <si>
    <t>入校</t>
    <rPh sb="0" eb="2">
      <t>ニュウコウ</t>
    </rPh>
    <phoneticPr fontId="2"/>
  </si>
  <si>
    <t>中退</t>
    <rPh sb="0" eb="2">
      <t>チュウタイ</t>
    </rPh>
    <phoneticPr fontId="2"/>
  </si>
  <si>
    <t>合計</t>
    <rPh sb="0" eb="1">
      <t>ア</t>
    </rPh>
    <rPh sb="1" eb="2">
      <t>ケイ</t>
    </rPh>
    <phoneticPr fontId="2"/>
  </si>
  <si>
    <t>就職率</t>
    <rPh sb="0" eb="2">
      <t>シュウショク</t>
    </rPh>
    <rPh sb="2" eb="3">
      <t>リツ</t>
    </rPh>
    <phoneticPr fontId="2"/>
  </si>
  <si>
    <t>実施施設名：</t>
    <rPh sb="0" eb="2">
      <t>ジッシ</t>
    </rPh>
    <rPh sb="2" eb="4">
      <t>シセツ</t>
    </rPh>
    <rPh sb="4" eb="5">
      <t>メイ</t>
    </rPh>
    <phoneticPr fontId="2"/>
  </si>
  <si>
    <t>修了就職のうち
正社員就職</t>
    <rPh sb="0" eb="2">
      <t>シュウリョウ</t>
    </rPh>
    <rPh sb="2" eb="4">
      <t>シュウショク</t>
    </rPh>
    <rPh sb="8" eb="11">
      <t>セイシャイン</t>
    </rPh>
    <rPh sb="11" eb="13">
      <t>シュウショク</t>
    </rPh>
    <phoneticPr fontId="2"/>
  </si>
  <si>
    <t>訓練修了後の就職支援の可否</t>
    <rPh sb="0" eb="2">
      <t>クンレン</t>
    </rPh>
    <rPh sb="2" eb="4">
      <t>シュウリョウ</t>
    </rPh>
    <rPh sb="4" eb="5">
      <t>ゴ</t>
    </rPh>
    <rPh sb="6" eb="8">
      <t>シュウショク</t>
    </rPh>
    <rPh sb="8" eb="10">
      <t>シエン</t>
    </rPh>
    <rPh sb="11" eb="13">
      <t>カヒ</t>
    </rPh>
    <phoneticPr fontId="2"/>
  </si>
  <si>
    <t>（内訳）
学科</t>
    <rPh sb="1" eb="3">
      <t>ウチワケ</t>
    </rPh>
    <rPh sb="5" eb="7">
      <t>ガッカ</t>
    </rPh>
    <phoneticPr fontId="2"/>
  </si>
  <si>
    <t>実施施設名：</t>
    <rPh sb="0" eb="2">
      <t>ジッシ</t>
    </rPh>
    <rPh sb="2" eb="4">
      <t>シセツ</t>
    </rPh>
    <rPh sb="4" eb="5">
      <t>メイ</t>
    </rPh>
    <phoneticPr fontId="2"/>
  </si>
  <si>
    <t>（１）訓練カリキュラムについて（工夫点等）</t>
    <rPh sb="3" eb="5">
      <t>クンレン</t>
    </rPh>
    <rPh sb="16" eb="18">
      <t>クフウ</t>
    </rPh>
    <rPh sb="18" eb="19">
      <t>テン</t>
    </rPh>
    <rPh sb="19" eb="20">
      <t>トウ</t>
    </rPh>
    <phoneticPr fontId="2"/>
  </si>
  <si>
    <t>介護福祉士養成科</t>
    <rPh sb="0" eb="2">
      <t>カイゴ</t>
    </rPh>
    <rPh sb="2" eb="5">
      <t>フクシシ</t>
    </rPh>
    <rPh sb="5" eb="7">
      <t>ヨウセイ</t>
    </rPh>
    <rPh sb="7" eb="8">
      <t>カ</t>
    </rPh>
    <phoneticPr fontId="2"/>
  </si>
  <si>
    <t>普通教室</t>
    <rPh sb="0" eb="2">
      <t>フツウ</t>
    </rPh>
    <rPh sb="2" eb="4">
      <t>キョウシツ</t>
    </rPh>
    <phoneticPr fontId="2"/>
  </si>
  <si>
    <t>介護実習室</t>
    <rPh sb="0" eb="2">
      <t>カイゴ</t>
    </rPh>
    <rPh sb="2" eb="5">
      <t>ジッシュウシツ</t>
    </rPh>
    <phoneticPr fontId="2"/>
  </si>
  <si>
    <t>家政実習室</t>
    <rPh sb="0" eb="2">
      <t>カセイ</t>
    </rPh>
    <rPh sb="2" eb="4">
      <t>ジッシュウ</t>
    </rPh>
    <rPh sb="4" eb="5">
      <t>シツ</t>
    </rPh>
    <phoneticPr fontId="2"/>
  </si>
  <si>
    <t>調理設備</t>
    <rPh sb="0" eb="2">
      <t>チョウリ</t>
    </rPh>
    <rPh sb="2" eb="4">
      <t>セツビ</t>
    </rPh>
    <phoneticPr fontId="2"/>
  </si>
  <si>
    <t>裁縫作業台</t>
    <rPh sb="0" eb="2">
      <t>サイホウ</t>
    </rPh>
    <rPh sb="2" eb="4">
      <t>サギョウ</t>
    </rPh>
    <rPh sb="4" eb="5">
      <t>ダイ</t>
    </rPh>
    <phoneticPr fontId="2"/>
  </si>
  <si>
    <t>図書室</t>
    <rPh sb="0" eb="3">
      <t>トショシツ</t>
    </rPh>
    <phoneticPr fontId="2"/>
  </si>
  <si>
    <t>※使用施設ごとに下記様式に記入</t>
    <rPh sb="1" eb="3">
      <t>シヨウ</t>
    </rPh>
    <rPh sb="3" eb="5">
      <t>シセツ</t>
    </rPh>
    <rPh sb="8" eb="10">
      <t>カキ</t>
    </rPh>
    <rPh sb="10" eb="12">
      <t>ヨウシキ</t>
    </rPh>
    <rPh sb="13" eb="15">
      <t>キニュウ</t>
    </rPh>
    <phoneticPr fontId="2"/>
  </si>
  <si>
    <t>学校の特色</t>
    <rPh sb="0" eb="2">
      <t>ガッコウ</t>
    </rPh>
    <rPh sb="3" eb="5">
      <t>トクショク</t>
    </rPh>
    <phoneticPr fontId="2"/>
  </si>
  <si>
    <t>名</t>
    <rPh sb="0" eb="1">
      <t>メイ</t>
    </rPh>
    <phoneticPr fontId="2"/>
  </si>
  <si>
    <t>費用</t>
    <rPh sb="0" eb="2">
      <t>ヒヨウ</t>
    </rPh>
    <phoneticPr fontId="2"/>
  </si>
  <si>
    <t>金額（税抜）</t>
    <rPh sb="0" eb="2">
      <t>キンガク</t>
    </rPh>
    <rPh sb="3" eb="4">
      <t>ゼイ</t>
    </rPh>
    <rPh sb="4" eb="5">
      <t>ヌ</t>
    </rPh>
    <phoneticPr fontId="2"/>
  </si>
  <si>
    <t>根拠資料</t>
    <rPh sb="0" eb="2">
      <t>コンキョ</t>
    </rPh>
    <rPh sb="2" eb="4">
      <t>シリョウ</t>
    </rPh>
    <phoneticPr fontId="2"/>
  </si>
  <si>
    <t>説明</t>
    <rPh sb="0" eb="2">
      <t>セツメイ</t>
    </rPh>
    <phoneticPr fontId="2"/>
  </si>
  <si>
    <t>①合計（税抜）</t>
    <rPh sb="1" eb="3">
      <t>ゴウケイ</t>
    </rPh>
    <rPh sb="4" eb="5">
      <t>ゼイ</t>
    </rPh>
    <rPh sb="5" eb="6">
      <t>ヌ</t>
    </rPh>
    <phoneticPr fontId="2"/>
  </si>
  <si>
    <t>②消費税</t>
    <rPh sb="1" eb="4">
      <t>ショウヒゼイ</t>
    </rPh>
    <phoneticPr fontId="2"/>
  </si>
  <si>
    <t>③合計（税込）</t>
    <rPh sb="1" eb="3">
      <t>ゴウケイ</t>
    </rPh>
    <rPh sb="4" eb="6">
      <t>ゼイコ</t>
    </rPh>
    <phoneticPr fontId="2"/>
  </si>
  <si>
    <t>※上記①を24で割り返した金額（小数点以下四捨五入）</t>
    <rPh sb="1" eb="3">
      <t>ジョウキ</t>
    </rPh>
    <rPh sb="8" eb="9">
      <t>ワ</t>
    </rPh>
    <rPh sb="10" eb="11">
      <t>カエ</t>
    </rPh>
    <rPh sb="13" eb="15">
      <t>キンガク</t>
    </rPh>
    <rPh sb="16" eb="19">
      <t>ショウスウテン</t>
    </rPh>
    <rPh sb="19" eb="21">
      <t>イカ</t>
    </rPh>
    <rPh sb="21" eb="25">
      <t>シシャゴニュウ</t>
    </rPh>
    <phoneticPr fontId="2"/>
  </si>
  <si>
    <t>契約訓練人数</t>
    <rPh sb="0" eb="2">
      <t>ケイヤク</t>
    </rPh>
    <rPh sb="2" eb="4">
      <t>クンレン</t>
    </rPh>
    <rPh sb="4" eb="6">
      <t>ニンズウ</t>
    </rPh>
    <phoneticPr fontId="2"/>
  </si>
  <si>
    <t>入校生委託費対象額内訳（訓練受講生1名に掛かる2年間の総額）</t>
    <rPh sb="0" eb="3">
      <t>ニュウコウセイ</t>
    </rPh>
    <rPh sb="3" eb="5">
      <t>イタク</t>
    </rPh>
    <rPh sb="5" eb="6">
      <t>ヒ</t>
    </rPh>
    <rPh sb="6" eb="8">
      <t>タイショウ</t>
    </rPh>
    <rPh sb="8" eb="9">
      <t>ガク</t>
    </rPh>
    <rPh sb="9" eb="11">
      <t>ウチワケ</t>
    </rPh>
    <rPh sb="12" eb="14">
      <t>クンレン</t>
    </rPh>
    <rPh sb="14" eb="16">
      <t>ジュコウ</t>
    </rPh>
    <rPh sb="16" eb="17">
      <t>セイ</t>
    </rPh>
    <rPh sb="18" eb="19">
      <t>メイ</t>
    </rPh>
    <rPh sb="20" eb="21">
      <t>カ</t>
    </rPh>
    <rPh sb="24" eb="26">
      <t>ネンカン</t>
    </rPh>
    <rPh sb="27" eb="29">
      <t>ソウガク</t>
    </rPh>
    <phoneticPr fontId="2"/>
  </si>
  <si>
    <t>支援の種類</t>
    <rPh sb="0" eb="2">
      <t>シエン</t>
    </rPh>
    <rPh sb="3" eb="5">
      <t>シュルイ</t>
    </rPh>
    <phoneticPr fontId="2"/>
  </si>
  <si>
    <t>実施施設名：</t>
    <rPh sb="0" eb="2">
      <t>ジッシ</t>
    </rPh>
    <rPh sb="2" eb="4">
      <t>シセツ</t>
    </rPh>
    <rPh sb="4" eb="5">
      <t>メイ</t>
    </rPh>
    <phoneticPr fontId="2"/>
  </si>
  <si>
    <t>介護福祉士養成科</t>
    <rPh sb="0" eb="2">
      <t>カイゴ</t>
    </rPh>
    <rPh sb="2" eb="5">
      <t>フクシシ</t>
    </rPh>
    <rPh sb="5" eb="7">
      <t>ヨウセイ</t>
    </rPh>
    <rPh sb="7" eb="8">
      <t>カ</t>
    </rPh>
    <phoneticPr fontId="2"/>
  </si>
  <si>
    <t>入校期単位
（２年）の
訓練時限数</t>
    <rPh sb="0" eb="2">
      <t>ニュウコウ</t>
    </rPh>
    <rPh sb="2" eb="3">
      <t>キ</t>
    </rPh>
    <rPh sb="3" eb="5">
      <t>タンイ</t>
    </rPh>
    <rPh sb="8" eb="9">
      <t>ネン</t>
    </rPh>
    <rPh sb="12" eb="14">
      <t>クンレン</t>
    </rPh>
    <rPh sb="14" eb="16">
      <t>ジゲン</t>
    </rPh>
    <rPh sb="16" eb="17">
      <t>スウ</t>
    </rPh>
    <phoneticPr fontId="2"/>
  </si>
  <si>
    <t>入浴実習室</t>
    <rPh sb="0" eb="2">
      <t>ニュウヨク</t>
    </rPh>
    <rPh sb="2" eb="4">
      <t>ジッシュウ</t>
    </rPh>
    <rPh sb="4" eb="5">
      <t>シツ</t>
    </rPh>
    <phoneticPr fontId="2"/>
  </si>
  <si>
    <t>教室とは別に設置</t>
    <rPh sb="0" eb="2">
      <t>キョウシツ</t>
    </rPh>
    <rPh sb="4" eb="5">
      <t>ベツ</t>
    </rPh>
    <rPh sb="6" eb="8">
      <t>セッチ</t>
    </rPh>
    <phoneticPr fontId="2"/>
  </si>
  <si>
    <t>専任
教員</t>
    <rPh sb="0" eb="2">
      <t>センニン</t>
    </rPh>
    <rPh sb="3" eb="5">
      <t>キョウイン</t>
    </rPh>
    <phoneticPr fontId="2"/>
  </si>
  <si>
    <t>経験
年数
（通算）</t>
    <rPh sb="0" eb="2">
      <t>ケイケン</t>
    </rPh>
    <rPh sb="3" eb="5">
      <t>ネンスウ</t>
    </rPh>
    <rPh sb="7" eb="9">
      <t>ツウサン</t>
    </rPh>
    <phoneticPr fontId="2"/>
  </si>
  <si>
    <t>４　就職実績等</t>
    <rPh sb="2" eb="4">
      <t>シュウショク</t>
    </rPh>
    <rPh sb="4" eb="6">
      <t>ジッセキ</t>
    </rPh>
    <rPh sb="6" eb="7">
      <t>トウ</t>
    </rPh>
    <phoneticPr fontId="2"/>
  </si>
  <si>
    <t>５　訓練カリキュラム</t>
    <rPh sb="2" eb="4">
      <t>クンレン</t>
    </rPh>
    <phoneticPr fontId="2"/>
  </si>
  <si>
    <t>６　委託費対象額内訳</t>
    <rPh sb="2" eb="4">
      <t>イタク</t>
    </rPh>
    <rPh sb="4" eb="5">
      <t>ヒ</t>
    </rPh>
    <rPh sb="8" eb="10">
      <t>ウチワケ</t>
    </rPh>
    <phoneticPr fontId="2"/>
  </si>
  <si>
    <t>訓練修了後の就職支援について</t>
    <rPh sb="0" eb="2">
      <t>クンレン</t>
    </rPh>
    <rPh sb="2" eb="4">
      <t>シュウリョウ</t>
    </rPh>
    <rPh sb="4" eb="5">
      <t>ゴ</t>
    </rPh>
    <rPh sb="6" eb="8">
      <t>シュウショク</t>
    </rPh>
    <rPh sb="8" eb="10">
      <t>シエン</t>
    </rPh>
    <phoneticPr fontId="2"/>
  </si>
  <si>
    <t>８　就　職　担　当　名　簿</t>
    <rPh sb="2" eb="3">
      <t>シュウ</t>
    </rPh>
    <rPh sb="4" eb="5">
      <t>ショク</t>
    </rPh>
    <rPh sb="6" eb="7">
      <t>タン</t>
    </rPh>
    <rPh sb="8" eb="9">
      <t>トウ</t>
    </rPh>
    <rPh sb="10" eb="11">
      <t>メイ</t>
    </rPh>
    <rPh sb="12" eb="13">
      <t>ボ</t>
    </rPh>
    <phoneticPr fontId="2"/>
  </si>
  <si>
    <t>７　就職支援概要・就職支援の内容</t>
    <rPh sb="2" eb="4">
      <t>シュウショク</t>
    </rPh>
    <rPh sb="4" eb="6">
      <t>シエン</t>
    </rPh>
    <rPh sb="6" eb="8">
      <t>ガイヨウ</t>
    </rPh>
    <rPh sb="9" eb="11">
      <t>シュウショク</t>
    </rPh>
    <rPh sb="11" eb="13">
      <t>シエン</t>
    </rPh>
    <rPh sb="14" eb="16">
      <t>ナイヨウ</t>
    </rPh>
    <phoneticPr fontId="2"/>
  </si>
  <si>
    <t>本科・
委託訓練</t>
    <rPh sb="0" eb="2">
      <t>ホンカ</t>
    </rPh>
    <rPh sb="4" eb="6">
      <t>イタク</t>
    </rPh>
    <rPh sb="6" eb="8">
      <t>クンレン</t>
    </rPh>
    <phoneticPr fontId="2"/>
  </si>
  <si>
    <t>実施施設名</t>
    <rPh sb="0" eb="2">
      <t>ジッシ</t>
    </rPh>
    <rPh sb="2" eb="4">
      <t>シセツ</t>
    </rPh>
    <rPh sb="4" eb="5">
      <t>メイ</t>
    </rPh>
    <phoneticPr fontId="2"/>
  </si>
  <si>
    <t>実施施設名：</t>
    <rPh sb="0" eb="2">
      <t>ジッシ</t>
    </rPh>
    <rPh sb="2" eb="4">
      <t>シセツ</t>
    </rPh>
    <rPh sb="4" eb="5">
      <t>メイ</t>
    </rPh>
    <phoneticPr fontId="2"/>
  </si>
  <si>
    <t>開講時期</t>
    <rPh sb="0" eb="2">
      <t>カイコウ</t>
    </rPh>
    <rPh sb="2" eb="4">
      <t>ジキ</t>
    </rPh>
    <phoneticPr fontId="2"/>
  </si>
  <si>
    <t>修了（Ａ）</t>
    <rPh sb="0" eb="2">
      <t>シュウリョウ</t>
    </rPh>
    <phoneticPr fontId="2"/>
  </si>
  <si>
    <t>中退
就職（Ｂ）</t>
    <rPh sb="0" eb="2">
      <t>チュウタイ</t>
    </rPh>
    <rPh sb="3" eb="5">
      <t>シュウショク</t>
    </rPh>
    <phoneticPr fontId="2"/>
  </si>
  <si>
    <t>修了
就職（Ｃ）</t>
    <rPh sb="0" eb="2">
      <t>シュウリョウ</t>
    </rPh>
    <rPh sb="3" eb="5">
      <t>シュウショク</t>
    </rPh>
    <phoneticPr fontId="2"/>
  </si>
  <si>
    <t>定着支援業務について現在予定している内容を記載してください。</t>
    <rPh sb="0" eb="2">
      <t>テイチャク</t>
    </rPh>
    <rPh sb="2" eb="4">
      <t>シエン</t>
    </rPh>
    <rPh sb="4" eb="6">
      <t>ギョウム</t>
    </rPh>
    <rPh sb="10" eb="12">
      <t>ゲンザイ</t>
    </rPh>
    <rPh sb="12" eb="14">
      <t>ヨテイ</t>
    </rPh>
    <rPh sb="18" eb="20">
      <t>ナイヨウ</t>
    </rPh>
    <rPh sb="21" eb="23">
      <t>キサイ</t>
    </rPh>
    <phoneticPr fontId="2"/>
  </si>
  <si>
    <t>定着支援の内容</t>
    <rPh sb="0" eb="2">
      <t>テイチャク</t>
    </rPh>
    <rPh sb="2" eb="4">
      <t>シエン</t>
    </rPh>
    <rPh sb="5" eb="7">
      <t>ナイヨウ</t>
    </rPh>
    <phoneticPr fontId="2"/>
  </si>
  <si>
    <t>委託訓練</t>
    <rPh sb="0" eb="2">
      <t>イタク</t>
    </rPh>
    <rPh sb="2" eb="4">
      <t>クンレン</t>
    </rPh>
    <phoneticPr fontId="2"/>
  </si>
  <si>
    <t>直近2年間に修了した東京都より委託を受けた介護福祉士養成科の実績（委託訓練の実績が無い場合は本科の実績）</t>
    <rPh sb="0" eb="2">
      <t>チョッキン</t>
    </rPh>
    <rPh sb="3" eb="5">
      <t>ネンカン</t>
    </rPh>
    <rPh sb="6" eb="8">
      <t>シュウリョウ</t>
    </rPh>
    <rPh sb="10" eb="13">
      <t>トウキョウト</t>
    </rPh>
    <rPh sb="15" eb="17">
      <t>イタク</t>
    </rPh>
    <rPh sb="18" eb="19">
      <t>ウ</t>
    </rPh>
    <rPh sb="21" eb="23">
      <t>カイゴ</t>
    </rPh>
    <rPh sb="23" eb="26">
      <t>フクシシ</t>
    </rPh>
    <rPh sb="26" eb="28">
      <t>ヨウセイ</t>
    </rPh>
    <rPh sb="28" eb="29">
      <t>カ</t>
    </rPh>
    <rPh sb="30" eb="32">
      <t>ジッセキ</t>
    </rPh>
    <rPh sb="33" eb="35">
      <t>イタク</t>
    </rPh>
    <rPh sb="35" eb="37">
      <t>クンレン</t>
    </rPh>
    <rPh sb="38" eb="40">
      <t>ジッセキ</t>
    </rPh>
    <rPh sb="41" eb="42">
      <t>ナ</t>
    </rPh>
    <rPh sb="43" eb="45">
      <t>バアイ</t>
    </rPh>
    <phoneticPr fontId="2"/>
  </si>
  <si>
    <t>本科</t>
    <rPh sb="0" eb="2">
      <t>ホンカ</t>
    </rPh>
    <phoneticPr fontId="2"/>
  </si>
  <si>
    <t>◎東京 太郎</t>
    <rPh sb="1" eb="3">
      <t>トウキョウ</t>
    </rPh>
    <rPh sb="4" eb="6">
      <t>タロウ</t>
    </rPh>
    <phoneticPr fontId="2"/>
  </si>
  <si>
    <t>△</t>
    <phoneticPr fontId="2"/>
  </si>
  <si>
    <t>保健室</t>
    <rPh sb="0" eb="3">
      <t>ホケンシツ</t>
    </rPh>
    <phoneticPr fontId="2"/>
  </si>
  <si>
    <t>更衣室</t>
    <rPh sb="0" eb="3">
      <t>コウイシツ</t>
    </rPh>
    <phoneticPr fontId="2"/>
  </si>
  <si>
    <t>演習室</t>
    <rPh sb="0" eb="2">
      <t>エンシュウ</t>
    </rPh>
    <rPh sb="2" eb="3">
      <t>シツ</t>
    </rPh>
    <phoneticPr fontId="2"/>
  </si>
  <si>
    <t>職名</t>
    <rPh sb="0" eb="2">
      <t>ショクメイ</t>
    </rPh>
    <phoneticPr fontId="2"/>
  </si>
  <si>
    <t>（５）その他アピールしたい点など</t>
    <rPh sb="5" eb="6">
      <t>タ</t>
    </rPh>
    <rPh sb="13" eb="14">
      <t>テン</t>
    </rPh>
    <phoneticPr fontId="2"/>
  </si>
  <si>
    <t>（４）受講生募集について（独自の取り組み等）</t>
    <rPh sb="3" eb="6">
      <t>ジュコウセイ</t>
    </rPh>
    <rPh sb="6" eb="8">
      <t>ボシュウ</t>
    </rPh>
    <rPh sb="13" eb="15">
      <t>ドクジ</t>
    </rPh>
    <rPh sb="16" eb="17">
      <t>ト</t>
    </rPh>
    <rPh sb="18" eb="19">
      <t>ク</t>
    </rPh>
    <rPh sb="20" eb="21">
      <t>トウ</t>
    </rPh>
    <phoneticPr fontId="2"/>
  </si>
  <si>
    <t>※「7就職支援概要・就職支援カリキュラム」の「就職支援部門｣の担当者人数分をすべて記載すること。</t>
    <rPh sb="3" eb="5">
      <t>シュウショク</t>
    </rPh>
    <rPh sb="5" eb="7">
      <t>シエン</t>
    </rPh>
    <rPh sb="7" eb="9">
      <t>ガイヨウ</t>
    </rPh>
    <rPh sb="10" eb="12">
      <t>シュウショク</t>
    </rPh>
    <rPh sb="12" eb="14">
      <t>シエン</t>
    </rPh>
    <rPh sb="23" eb="25">
      <t>シュウショク</t>
    </rPh>
    <rPh sb="25" eb="27">
      <t>シエン</t>
    </rPh>
    <rPh sb="27" eb="29">
      <t>ブモン</t>
    </rPh>
    <rPh sb="31" eb="33">
      <t>タントウ</t>
    </rPh>
    <rPh sb="33" eb="34">
      <t>シャ</t>
    </rPh>
    <rPh sb="34" eb="36">
      <t>ニンズウ</t>
    </rPh>
    <rPh sb="36" eb="37">
      <t>ブン</t>
    </rPh>
    <rPh sb="41" eb="43">
      <t>キサイ</t>
    </rPh>
    <phoneticPr fontId="2"/>
  </si>
  <si>
    <t>９　オンライン環境等</t>
    <rPh sb="7" eb="9">
      <t>カンキョウ</t>
    </rPh>
    <rPh sb="9" eb="10">
      <t>トウ</t>
    </rPh>
    <phoneticPr fontId="2"/>
  </si>
  <si>
    <t>可</t>
    <rPh sb="0" eb="1">
      <t>カ</t>
    </rPh>
    <phoneticPr fontId="2"/>
  </si>
  <si>
    <t>不可</t>
    <rPh sb="0" eb="2">
      <t>フカ</t>
    </rPh>
    <phoneticPr fontId="2"/>
  </si>
  <si>
    <t>受講方法</t>
    <rPh sb="0" eb="2">
      <t>ジュコウ</t>
    </rPh>
    <rPh sb="2" eb="4">
      <t>ホウホウ</t>
    </rPh>
    <phoneticPr fontId="2"/>
  </si>
  <si>
    <t>必要な設備・推奨環境</t>
    <rPh sb="0" eb="2">
      <t>ヒツヨウ</t>
    </rPh>
    <rPh sb="3" eb="5">
      <t>セツビ</t>
    </rPh>
    <phoneticPr fontId="2"/>
  </si>
  <si>
    <t>オンライン訓練に必要な設備の無償貸与</t>
    <rPh sb="5" eb="7">
      <t>クンレン</t>
    </rPh>
    <rPh sb="8" eb="10">
      <t>ヒツヨウ</t>
    </rPh>
    <rPh sb="11" eb="13">
      <t>セツビ</t>
    </rPh>
    <rPh sb="14" eb="16">
      <t>ムショウ</t>
    </rPh>
    <rPh sb="16" eb="18">
      <t>タイヨ</t>
    </rPh>
    <phoneticPr fontId="2"/>
  </si>
  <si>
    <t>訓練受講時の本人確認方法</t>
    <rPh sb="0" eb="2">
      <t>クンレン</t>
    </rPh>
    <rPh sb="2" eb="4">
      <t>ジュコウ</t>
    </rPh>
    <rPh sb="4" eb="5">
      <t>ジ</t>
    </rPh>
    <rPh sb="6" eb="8">
      <t>ホンニン</t>
    </rPh>
    <rPh sb="8" eb="10">
      <t>カクニン</t>
    </rPh>
    <rPh sb="10" eb="12">
      <t>ホウホウ</t>
    </rPh>
    <phoneticPr fontId="2"/>
  </si>
  <si>
    <t>その他</t>
    <rPh sb="2" eb="3">
      <t>ホカ</t>
    </rPh>
    <phoneticPr fontId="2"/>
  </si>
  <si>
    <t>1年次</t>
    <rPh sb="1" eb="3">
      <t>ネンジ</t>
    </rPh>
    <phoneticPr fontId="2"/>
  </si>
  <si>
    <t>予定金額</t>
    <rPh sb="0" eb="2">
      <t>ヨテイ</t>
    </rPh>
    <rPh sb="2" eb="4">
      <t>キンガク</t>
    </rPh>
    <phoneticPr fontId="2"/>
  </si>
  <si>
    <t>①合計</t>
    <rPh sb="1" eb="3">
      <t>ゴウケイ</t>
    </rPh>
    <phoneticPr fontId="2"/>
  </si>
  <si>
    <t>2年次</t>
    <rPh sb="1" eb="3">
      <t>ネンジ</t>
    </rPh>
    <phoneticPr fontId="2"/>
  </si>
  <si>
    <t>３．訓練受講生1名あたりの自己負担額の総額（予定）</t>
    <rPh sb="2" eb="4">
      <t>クンレン</t>
    </rPh>
    <rPh sb="4" eb="7">
      <t>ジュコウセイ</t>
    </rPh>
    <rPh sb="8" eb="9">
      <t>メイ</t>
    </rPh>
    <rPh sb="13" eb="15">
      <t>ジコ</t>
    </rPh>
    <rPh sb="15" eb="17">
      <t>フタン</t>
    </rPh>
    <rPh sb="17" eb="18">
      <t>ガク</t>
    </rPh>
    <rPh sb="19" eb="21">
      <t>ソウガク</t>
    </rPh>
    <rPh sb="22" eb="24">
      <t>ヨテイ</t>
    </rPh>
    <phoneticPr fontId="2"/>
  </si>
  <si>
    <t>訓練受講生1名あたりの月額単価（税抜）</t>
    <rPh sb="0" eb="2">
      <t>クンレン</t>
    </rPh>
    <rPh sb="2" eb="5">
      <t>ジュコウセイ</t>
    </rPh>
    <rPh sb="6" eb="7">
      <t>メイ</t>
    </rPh>
    <rPh sb="11" eb="13">
      <t>ゲツガク</t>
    </rPh>
    <rPh sb="13" eb="15">
      <t>タンカ</t>
    </rPh>
    <rPh sb="16" eb="17">
      <t>ゼイ</t>
    </rPh>
    <rPh sb="17" eb="18">
      <t>ヌ</t>
    </rPh>
    <phoneticPr fontId="2"/>
  </si>
  <si>
    <t>教科書・教材費</t>
    <rPh sb="0" eb="3">
      <t>キョウカショ</t>
    </rPh>
    <rPh sb="4" eb="7">
      <t>キョウザイヒ</t>
    </rPh>
    <phoneticPr fontId="2"/>
  </si>
  <si>
    <t>健康管理費</t>
    <rPh sb="0" eb="2">
      <t>ケンコウ</t>
    </rPh>
    <rPh sb="2" eb="4">
      <t>カンリ</t>
    </rPh>
    <rPh sb="4" eb="5">
      <t>ヒ</t>
    </rPh>
    <phoneticPr fontId="2"/>
  </si>
  <si>
    <t>保険料</t>
    <rPh sb="0" eb="3">
      <t>ホケンリョウ</t>
    </rPh>
    <phoneticPr fontId="2"/>
  </si>
  <si>
    <t>学外実習交通費・宿泊費等</t>
    <rPh sb="0" eb="2">
      <t>ガクガイ</t>
    </rPh>
    <rPh sb="2" eb="4">
      <t>ジッシュウ</t>
    </rPh>
    <rPh sb="4" eb="7">
      <t>コウツウヒ</t>
    </rPh>
    <rPh sb="8" eb="11">
      <t>シュクハクヒ</t>
    </rPh>
    <rPh sb="11" eb="12">
      <t>トウ</t>
    </rPh>
    <phoneticPr fontId="2"/>
  </si>
  <si>
    <t>各種受験料(必須)・登録申請・証明関連費</t>
    <rPh sb="0" eb="2">
      <t>カクシュ</t>
    </rPh>
    <rPh sb="2" eb="5">
      <t>ジュケンリョウ</t>
    </rPh>
    <rPh sb="6" eb="8">
      <t>ヒッス</t>
    </rPh>
    <rPh sb="10" eb="12">
      <t>トウロク</t>
    </rPh>
    <rPh sb="12" eb="14">
      <t>シンセイ</t>
    </rPh>
    <rPh sb="15" eb="17">
      <t>ショウメイ</t>
    </rPh>
    <rPh sb="17" eb="19">
      <t>カンレン</t>
    </rPh>
    <rPh sb="19" eb="20">
      <t>ヒ</t>
    </rPh>
    <phoneticPr fontId="2"/>
  </si>
  <si>
    <t>卒業関連費用</t>
    <rPh sb="0" eb="2">
      <t>ソツギョウ</t>
    </rPh>
    <rPh sb="2" eb="4">
      <t>カンレン</t>
    </rPh>
    <rPh sb="4" eb="6">
      <t>ヒヨウ</t>
    </rPh>
    <phoneticPr fontId="2"/>
  </si>
  <si>
    <t>行事費・学生活動費</t>
    <rPh sb="0" eb="2">
      <t>ギョウジ</t>
    </rPh>
    <rPh sb="2" eb="3">
      <t>ヒ</t>
    </rPh>
    <rPh sb="4" eb="6">
      <t>ガクセイ</t>
    </rPh>
    <rPh sb="6" eb="8">
      <t>カツドウ</t>
    </rPh>
    <rPh sb="8" eb="9">
      <t>ヒ</t>
    </rPh>
    <phoneticPr fontId="2"/>
  </si>
  <si>
    <t>就職支援</t>
    <rPh sb="0" eb="2">
      <t>シュウショク</t>
    </rPh>
    <rPh sb="2" eb="4">
      <t>シエン</t>
    </rPh>
    <phoneticPr fontId="2"/>
  </si>
  <si>
    <t>各種受験料(任意)</t>
    <rPh sb="0" eb="2">
      <t>カクシュ</t>
    </rPh>
    <rPh sb="2" eb="5">
      <t>ジュケンリョウ</t>
    </rPh>
    <rPh sb="6" eb="8">
      <t>ニンイ</t>
    </rPh>
    <phoneticPr fontId="2"/>
  </si>
  <si>
    <t>実習着費</t>
    <rPh sb="0" eb="2">
      <t>ジッシュウ</t>
    </rPh>
    <rPh sb="2" eb="3">
      <t>ギ</t>
    </rPh>
    <rPh sb="3" eb="4">
      <t>ヒ</t>
    </rPh>
    <phoneticPr fontId="2"/>
  </si>
  <si>
    <t>代表者職名</t>
    <rPh sb="0" eb="3">
      <t>ダイヒョウシャ</t>
    </rPh>
    <rPh sb="3" eb="5">
      <t>ショクメイ</t>
    </rPh>
    <phoneticPr fontId="3"/>
  </si>
  <si>
    <t>代理人の有無</t>
    <rPh sb="0" eb="3">
      <t>ダイリニン</t>
    </rPh>
    <rPh sb="4" eb="6">
      <t>ウム</t>
    </rPh>
    <phoneticPr fontId="3"/>
  </si>
  <si>
    <r>
      <t xml:space="preserve">代理人の組織名
</t>
    </r>
    <r>
      <rPr>
        <sz val="9"/>
        <rFont val="ＭＳ Ｐゴシック"/>
        <family val="3"/>
        <charset val="128"/>
      </rPr>
      <t>実施施設、契約部門等の名称</t>
    </r>
    <rPh sb="0" eb="3">
      <t>ダイリニン</t>
    </rPh>
    <rPh sb="4" eb="7">
      <t>ソシキメイ</t>
    </rPh>
    <rPh sb="8" eb="10">
      <t>ジッシ</t>
    </rPh>
    <rPh sb="10" eb="12">
      <t>シセツ</t>
    </rPh>
    <rPh sb="13" eb="15">
      <t>ケイヤク</t>
    </rPh>
    <rPh sb="15" eb="17">
      <t>ブモン</t>
    </rPh>
    <rPh sb="17" eb="18">
      <t>トウ</t>
    </rPh>
    <rPh sb="19" eb="21">
      <t>メイショウ</t>
    </rPh>
    <phoneticPr fontId="3"/>
  </si>
  <si>
    <t>代理人職名</t>
    <rPh sb="0" eb="3">
      <t>ダイリニン</t>
    </rPh>
    <rPh sb="3" eb="5">
      <t>ショクメイ</t>
    </rPh>
    <phoneticPr fontId="3"/>
  </si>
  <si>
    <t>代理人氏名</t>
    <rPh sb="0" eb="3">
      <t>ダイリニン</t>
    </rPh>
    <rPh sb="3" eb="5">
      <t>シメイ</t>
    </rPh>
    <phoneticPr fontId="3"/>
  </si>
  <si>
    <r>
      <t xml:space="preserve">代理人電話番号
</t>
    </r>
    <r>
      <rPr>
        <sz val="9"/>
        <rFont val="ＭＳ Ｐゴシック"/>
        <family val="3"/>
        <charset val="128"/>
      </rPr>
      <t>（市外局番から）</t>
    </r>
    <rPh sb="3" eb="5">
      <t>デンワ</t>
    </rPh>
    <rPh sb="5" eb="7">
      <t>バンゴウ</t>
    </rPh>
    <rPh sb="9" eb="11">
      <t>シガイ</t>
    </rPh>
    <rPh sb="11" eb="13">
      <t>キョクバン</t>
    </rPh>
    <phoneticPr fontId="2"/>
  </si>
  <si>
    <t>契約事務担当者
連　絡　先</t>
    <rPh sb="0" eb="2">
      <t>ケイヤク</t>
    </rPh>
    <rPh sb="2" eb="4">
      <t>ジム</t>
    </rPh>
    <rPh sb="4" eb="7">
      <t>タントウシャ</t>
    </rPh>
    <rPh sb="8" eb="9">
      <t>レン</t>
    </rPh>
    <rPh sb="10" eb="11">
      <t>ラク</t>
    </rPh>
    <rPh sb="12" eb="13">
      <t>サキ</t>
    </rPh>
    <phoneticPr fontId="2"/>
  </si>
  <si>
    <t>１－１　契約者の概要等</t>
    <rPh sb="4" eb="7">
      <t>ケイヤクシャ</t>
    </rPh>
    <rPh sb="8" eb="10">
      <t>ガイヨウ</t>
    </rPh>
    <rPh sb="10" eb="11">
      <t>トウ</t>
    </rPh>
    <phoneticPr fontId="2"/>
  </si>
  <si>
    <t>主担当者名</t>
    <rPh sb="0" eb="1">
      <t>シュ</t>
    </rPh>
    <rPh sb="1" eb="3">
      <t>タントウ</t>
    </rPh>
    <rPh sb="3" eb="4">
      <t>シャ</t>
    </rPh>
    <rPh sb="4" eb="5">
      <t>メイ</t>
    </rPh>
    <phoneticPr fontId="2"/>
  </si>
  <si>
    <t>副担当者名</t>
    <rPh sb="0" eb="1">
      <t>フク</t>
    </rPh>
    <rPh sb="1" eb="3">
      <t>タントウ</t>
    </rPh>
    <rPh sb="3" eb="4">
      <t>シャ</t>
    </rPh>
    <rPh sb="4" eb="5">
      <t>メイ</t>
    </rPh>
    <phoneticPr fontId="2"/>
  </si>
  <si>
    <t>訓練事務担当者
連　絡　先
(主担当は必須、
副担当は任意)</t>
    <rPh sb="0" eb="2">
      <t>クンレン</t>
    </rPh>
    <rPh sb="2" eb="4">
      <t>ジム</t>
    </rPh>
    <rPh sb="4" eb="7">
      <t>タントウシャ</t>
    </rPh>
    <rPh sb="8" eb="9">
      <t>レン</t>
    </rPh>
    <rPh sb="10" eb="11">
      <t>ラク</t>
    </rPh>
    <rPh sb="12" eb="13">
      <t>サキ</t>
    </rPh>
    <rPh sb="16" eb="17">
      <t>シュ</t>
    </rPh>
    <rPh sb="17" eb="19">
      <t>タントウ</t>
    </rPh>
    <rPh sb="20" eb="22">
      <t>ヒッス</t>
    </rPh>
    <rPh sb="24" eb="25">
      <t>フク</t>
    </rPh>
    <rPh sb="25" eb="27">
      <t>タントウ</t>
    </rPh>
    <rPh sb="28" eb="30">
      <t>ニンイ</t>
    </rPh>
    <phoneticPr fontId="2"/>
  </si>
  <si>
    <t>東京都立中央・城北職業能力開発センター再就職促進訓練室</t>
  </si>
  <si>
    <t>契約者名（法人名）</t>
    <rPh sb="0" eb="3">
      <t>ケイヤクシャ</t>
    </rPh>
    <rPh sb="3" eb="4">
      <t>メイ</t>
    </rPh>
    <rPh sb="5" eb="7">
      <t>ホウジン</t>
    </rPh>
    <rPh sb="7" eb="8">
      <t>メイ</t>
    </rPh>
    <phoneticPr fontId="2"/>
  </si>
  <si>
    <t>契約者所在地</t>
    <rPh sb="0" eb="3">
      <t>ケイヤクシャ</t>
    </rPh>
    <rPh sb="3" eb="6">
      <t>ショザイチ</t>
    </rPh>
    <phoneticPr fontId="2"/>
  </si>
  <si>
    <r>
      <t>所在地(郵便番号</t>
    </r>
    <r>
      <rPr>
        <sz val="9"/>
        <rFont val="ＭＳ Ｐゴシック"/>
        <family val="3"/>
        <charset val="128"/>
      </rPr>
      <t>）</t>
    </r>
    <rPh sb="0" eb="3">
      <t>ショザイチ</t>
    </rPh>
    <rPh sb="4" eb="6">
      <t>ユウビン</t>
    </rPh>
    <rPh sb="6" eb="8">
      <t>バンゴウ</t>
    </rPh>
    <phoneticPr fontId="2"/>
  </si>
  <si>
    <t>所在地(区市から記入)</t>
    <rPh sb="0" eb="3">
      <t>ショザイチ</t>
    </rPh>
    <rPh sb="4" eb="6">
      <t>クシ</t>
    </rPh>
    <rPh sb="8" eb="10">
      <t>キニュウ</t>
    </rPh>
    <phoneticPr fontId="2"/>
  </si>
  <si>
    <t>その他の訓練設備
（それぞれについて台数・個数を入力）</t>
    <rPh sb="2" eb="3">
      <t>タ</t>
    </rPh>
    <rPh sb="4" eb="6">
      <t>クンレン</t>
    </rPh>
    <rPh sb="6" eb="8">
      <t>セツビ</t>
    </rPh>
    <rPh sb="18" eb="20">
      <t>ダイスウ</t>
    </rPh>
    <rPh sb="21" eb="23">
      <t>コスウ</t>
    </rPh>
    <rPh sb="24" eb="26">
      <t>ニュウリョク</t>
    </rPh>
    <phoneticPr fontId="2"/>
  </si>
  <si>
    <t>バリアフリーの有無</t>
    <rPh sb="7" eb="9">
      <t>ウム</t>
    </rPh>
    <phoneticPr fontId="2"/>
  </si>
  <si>
    <t>契約者所在地</t>
    <rPh sb="0" eb="3">
      <t>ケイヤクシャ</t>
    </rPh>
    <rPh sb="3" eb="6">
      <t>ショザイチ</t>
    </rPh>
    <phoneticPr fontId="2"/>
  </si>
  <si>
    <t>(郵便番号）</t>
  </si>
  <si>
    <t>(郵便番号）</t>
    <phoneticPr fontId="2"/>
  </si>
  <si>
    <t>(区市から記入)</t>
  </si>
  <si>
    <t>(区市から記入)</t>
    <phoneticPr fontId="2"/>
  </si>
  <si>
    <r>
      <t>電話番号</t>
    </r>
    <r>
      <rPr>
        <sz val="9"/>
        <rFont val="ＭＳ Ｐゴシック"/>
        <family val="3"/>
        <charset val="128"/>
      </rPr>
      <t>（市外局番から）</t>
    </r>
    <rPh sb="0" eb="2">
      <t>デンワ</t>
    </rPh>
    <rPh sb="2" eb="4">
      <t>バンゴウ</t>
    </rPh>
    <rPh sb="5" eb="7">
      <t>シガイ</t>
    </rPh>
    <rPh sb="7" eb="9">
      <t>キョクバン</t>
    </rPh>
    <phoneticPr fontId="2"/>
  </si>
  <si>
    <t>代理人所在地</t>
    <rPh sb="0" eb="3">
      <t>ダイリニン</t>
    </rPh>
    <rPh sb="3" eb="6">
      <t>ショザイチ</t>
    </rPh>
    <phoneticPr fontId="2"/>
  </si>
  <si>
    <t>代理人所在地</t>
    <rPh sb="0" eb="3">
      <t>ダイリニン</t>
    </rPh>
    <rPh sb="3" eb="6">
      <t>ショザイチ</t>
    </rPh>
    <phoneticPr fontId="2"/>
  </si>
  <si>
    <t>メールアドレス</t>
  </si>
  <si>
    <t>施設・機器等の情報</t>
    <rPh sb="0" eb="2">
      <t>シセツ</t>
    </rPh>
    <rPh sb="3" eb="5">
      <t>キキ</t>
    </rPh>
    <rPh sb="5" eb="6">
      <t>トウ</t>
    </rPh>
    <rPh sb="7" eb="9">
      <t>ジョウホウ</t>
    </rPh>
    <phoneticPr fontId="2"/>
  </si>
  <si>
    <t>使用床面積(㎡)</t>
    <rPh sb="0" eb="2">
      <t>シヨウ</t>
    </rPh>
    <rPh sb="2" eb="5">
      <t>ユカメンセキ</t>
    </rPh>
    <phoneticPr fontId="2"/>
  </si>
  <si>
    <t>受講生一人当たりの床面積(㎡)</t>
    <rPh sb="0" eb="3">
      <t>ジュコウセイ</t>
    </rPh>
    <rPh sb="3" eb="5">
      <t>ヒトリ</t>
    </rPh>
    <rPh sb="5" eb="6">
      <t>ア</t>
    </rPh>
    <rPh sb="9" eb="12">
      <t>ユカメンセキ</t>
    </rPh>
    <phoneticPr fontId="2"/>
  </si>
  <si>
    <t>ベッドを用いる実習室の1ベッド当たりの面積(㎡)</t>
    <phoneticPr fontId="2"/>
  </si>
  <si>
    <t>和室の広さ(畳)</t>
    <rPh sb="6" eb="7">
      <t>ジョウ</t>
    </rPh>
    <phoneticPr fontId="2"/>
  </si>
  <si>
    <t>受講生一人当たりの床面積(㎡)</t>
    <phoneticPr fontId="2"/>
  </si>
  <si>
    <r>
      <t>OA室</t>
    </r>
    <r>
      <rPr>
        <sz val="11"/>
        <color rgb="FFFF0000"/>
        <rFont val="ＭＳ Ｐゴシック"/>
        <family val="3"/>
        <charset val="128"/>
      </rPr>
      <t xml:space="preserve">
（普通教室と別に設置している場合のみ入力）</t>
    </r>
    <rPh sb="2" eb="3">
      <t>シツ</t>
    </rPh>
    <rPh sb="5" eb="7">
      <t>フツウ</t>
    </rPh>
    <rPh sb="7" eb="9">
      <t>キョウシツ</t>
    </rPh>
    <rPh sb="10" eb="11">
      <t>ベツ</t>
    </rPh>
    <rPh sb="12" eb="14">
      <t>セッチ</t>
    </rPh>
    <rPh sb="18" eb="20">
      <t>バアイ</t>
    </rPh>
    <rPh sb="22" eb="24">
      <t>ニュウリョク</t>
    </rPh>
    <phoneticPr fontId="2"/>
  </si>
  <si>
    <t>使用床面積(㎡)</t>
    <phoneticPr fontId="2"/>
  </si>
  <si>
    <t>設置台数(台)</t>
    <rPh sb="0" eb="2">
      <t>セッチ</t>
    </rPh>
    <rPh sb="2" eb="4">
      <t>ダイスウ</t>
    </rPh>
    <rPh sb="5" eb="6">
      <t>ダイ</t>
    </rPh>
    <phoneticPr fontId="2"/>
  </si>
  <si>
    <t>ホワイトボード（台）</t>
    <rPh sb="8" eb="9">
      <t>ダイ</t>
    </rPh>
    <phoneticPr fontId="2"/>
  </si>
  <si>
    <t>プロジェクター（台）</t>
    <phoneticPr fontId="2"/>
  </si>
  <si>
    <t>モニター（台）</t>
    <phoneticPr fontId="2"/>
  </si>
  <si>
    <t>休憩室（該当に〇を付ける）</t>
    <rPh sb="0" eb="3">
      <t>キュウケイシツ</t>
    </rPh>
    <rPh sb="4" eb="6">
      <t>ガイトウ</t>
    </rPh>
    <rPh sb="9" eb="10">
      <t>ツ</t>
    </rPh>
    <phoneticPr fontId="2"/>
  </si>
  <si>
    <t>訓練時間外の解放</t>
    <phoneticPr fontId="2"/>
  </si>
  <si>
    <t>その他の設備</t>
    <phoneticPr fontId="2"/>
  </si>
  <si>
    <t>学生相談室</t>
    <rPh sb="0" eb="2">
      <t>ガクセイ</t>
    </rPh>
    <rPh sb="2" eb="4">
      <t>ソウダン</t>
    </rPh>
    <rPh sb="4" eb="5">
      <t>シツ</t>
    </rPh>
    <phoneticPr fontId="2"/>
  </si>
  <si>
    <t>上段が有の場合、下段を入力</t>
    <phoneticPr fontId="2"/>
  </si>
  <si>
    <t>身体障害者の受入にかかる
施設の整備状況等
（エレベーター、トイレ、自動ドア、
玄関スロープの使用の可否等）</t>
    <rPh sb="0" eb="2">
      <t>シンタイ</t>
    </rPh>
    <rPh sb="2" eb="5">
      <t>ショウガイシャ</t>
    </rPh>
    <rPh sb="6" eb="8">
      <t>ウケイレ</t>
    </rPh>
    <rPh sb="13" eb="15">
      <t>シセツ</t>
    </rPh>
    <rPh sb="16" eb="18">
      <t>セイビ</t>
    </rPh>
    <rPh sb="18" eb="20">
      <t>ジョウキョウ</t>
    </rPh>
    <rPh sb="20" eb="21">
      <t>ナド</t>
    </rPh>
    <rPh sb="34" eb="36">
      <t>ジドウ</t>
    </rPh>
    <rPh sb="40" eb="42">
      <t>ゲンカン</t>
    </rPh>
    <rPh sb="47" eb="49">
      <t>シヨウ</t>
    </rPh>
    <rPh sb="50" eb="52">
      <t>カヒ</t>
    </rPh>
    <rPh sb="52" eb="53">
      <t>ナド</t>
    </rPh>
    <phoneticPr fontId="2"/>
  </si>
  <si>
    <t>（内訳）
実技</t>
    <rPh sb="5" eb="7">
      <t>ジツギ</t>
    </rPh>
    <phoneticPr fontId="2"/>
  </si>
  <si>
    <t>総訓練時限</t>
    <rPh sb="3" eb="5">
      <t>ジゲン</t>
    </rPh>
    <phoneticPr fontId="2"/>
  </si>
  <si>
    <t>専任教員</t>
    <phoneticPr fontId="2"/>
  </si>
  <si>
    <t>（内訳）
常勤者数</t>
    <rPh sb="1" eb="3">
      <t>ウチワケ</t>
    </rPh>
    <rPh sb="5" eb="8">
      <t>ジョウキンシャ</t>
    </rPh>
    <rPh sb="8" eb="9">
      <t>スウ</t>
    </rPh>
    <phoneticPr fontId="2"/>
  </si>
  <si>
    <t>（内訳）
非常勤者数</t>
    <phoneticPr fontId="2"/>
  </si>
  <si>
    <t>有無</t>
    <rPh sb="0" eb="2">
      <t>ウム</t>
    </rPh>
    <phoneticPr fontId="2"/>
  </si>
  <si>
    <t>内容</t>
    <rPh sb="0" eb="2">
      <t>ナイヨウ</t>
    </rPh>
    <phoneticPr fontId="2"/>
  </si>
  <si>
    <t>補講体制</t>
    <rPh sb="0" eb="2">
      <t>ホコウ</t>
    </rPh>
    <rPh sb="2" eb="4">
      <t>タイセイ</t>
    </rPh>
    <phoneticPr fontId="2"/>
  </si>
  <si>
    <t>個人情報保護の社内規定</t>
    <phoneticPr fontId="2"/>
  </si>
  <si>
    <t>受講有無</t>
    <rPh sb="0" eb="2">
      <t>ジュコウ</t>
    </rPh>
    <rPh sb="2" eb="4">
      <t>ウム</t>
    </rPh>
    <phoneticPr fontId="2"/>
  </si>
  <si>
    <t>有効期限</t>
    <rPh sb="0" eb="2">
      <t>ユウコウ</t>
    </rPh>
    <rPh sb="2" eb="4">
      <t>キゲン</t>
    </rPh>
    <phoneticPr fontId="2"/>
  </si>
  <si>
    <t>個人情報保護
の体制</t>
    <rPh sb="0" eb="2">
      <t>コジン</t>
    </rPh>
    <rPh sb="2" eb="4">
      <t>ジョウホウ</t>
    </rPh>
    <rPh sb="4" eb="6">
      <t>ホゴ</t>
    </rPh>
    <rPh sb="8" eb="10">
      <t>タイセイ</t>
    </rPh>
    <phoneticPr fontId="2"/>
  </si>
  <si>
    <t>介護福祉士養成科</t>
    <rPh sb="0" eb="2">
      <t>カイゴ</t>
    </rPh>
    <rPh sb="2" eb="5">
      <t>フクシシ</t>
    </rPh>
    <rPh sb="5" eb="7">
      <t>ヨウセイ</t>
    </rPh>
    <rPh sb="7" eb="8">
      <t>カ</t>
    </rPh>
    <phoneticPr fontId="2"/>
  </si>
  <si>
    <t>訓練科名</t>
    <rPh sb="0" eb="2">
      <t>クンレン</t>
    </rPh>
    <rPh sb="2" eb="4">
      <t>カメイ</t>
    </rPh>
    <phoneticPr fontId="2"/>
  </si>
  <si>
    <t>訓練実施施設名</t>
    <rPh sb="0" eb="2">
      <t>クンレン</t>
    </rPh>
    <rPh sb="2" eb="4">
      <t>ジッシ</t>
    </rPh>
    <rPh sb="4" eb="6">
      <t>シセツ</t>
    </rPh>
    <rPh sb="6" eb="7">
      <t>メイ</t>
    </rPh>
    <phoneticPr fontId="2"/>
  </si>
  <si>
    <t>訓練の内容</t>
    <rPh sb="0" eb="1">
      <t>クン</t>
    </rPh>
    <rPh sb="1" eb="2">
      <t>ネリ</t>
    </rPh>
    <rPh sb="3" eb="4">
      <t>ナイ</t>
    </rPh>
    <rPh sb="4" eb="5">
      <t>カタチ</t>
    </rPh>
    <phoneticPr fontId="2"/>
  </si>
  <si>
    <t>訓練の内容</t>
    <rPh sb="0" eb="2">
      <t>クンレン</t>
    </rPh>
    <rPh sb="3" eb="5">
      <t>ナイヨウ</t>
    </rPh>
    <phoneticPr fontId="2"/>
  </si>
  <si>
    <t>担当者数(人)</t>
    <rPh sb="0" eb="3">
      <t>タントウシャ</t>
    </rPh>
    <rPh sb="3" eb="4">
      <t>スウ</t>
    </rPh>
    <rPh sb="5" eb="6">
      <t>ニン</t>
    </rPh>
    <phoneticPr fontId="2"/>
  </si>
  <si>
    <t>うち常駐(人)</t>
    <rPh sb="2" eb="4">
      <t>ジョウチュウ</t>
    </rPh>
    <phoneticPr fontId="2"/>
  </si>
  <si>
    <t>その他の求人開拓等について
（具体的に記入）</t>
    <rPh sb="2" eb="3">
      <t>タ</t>
    </rPh>
    <rPh sb="4" eb="6">
      <t>キュウジン</t>
    </rPh>
    <rPh sb="6" eb="8">
      <t>カイタク</t>
    </rPh>
    <rPh sb="8" eb="9">
      <t>トウ</t>
    </rPh>
    <rPh sb="15" eb="18">
      <t>グタイテキ</t>
    </rPh>
    <rPh sb="19" eb="21">
      <t>キニュウ</t>
    </rPh>
    <phoneticPr fontId="2"/>
  </si>
  <si>
    <t>就職支援の内容</t>
    <rPh sb="0" eb="2">
      <t>シュウショク</t>
    </rPh>
    <rPh sb="2" eb="4">
      <t>シエン</t>
    </rPh>
    <phoneticPr fontId="2"/>
  </si>
  <si>
    <t>キャリアコンサルティング技能士（１級又は２級）</t>
    <phoneticPr fontId="2"/>
  </si>
  <si>
    <t>パソコンでの受講の可否</t>
    <phoneticPr fontId="2"/>
  </si>
  <si>
    <t>パソコン以外のデバイスでの受講の可否</t>
    <phoneticPr fontId="2"/>
  </si>
  <si>
    <t>パソコン以外に受講可能なデバイス（具体例）</t>
    <phoneticPr fontId="2"/>
  </si>
  <si>
    <t>無償貸与の可否</t>
    <phoneticPr fontId="2"/>
  </si>
  <si>
    <t>オンライン訓練で使用するテレビ会議システム等
（システム等の概要及び具体的な活用内容）</t>
    <rPh sb="15" eb="17">
      <t>カイギ</t>
    </rPh>
    <rPh sb="21" eb="22">
      <t>ナド</t>
    </rPh>
    <phoneticPr fontId="2"/>
  </si>
  <si>
    <r>
      <t>11 プレゼンテーションシート</t>
    </r>
    <r>
      <rPr>
        <b/>
        <sz val="11"/>
        <rFont val="ＭＳ Ｐゴシック"/>
        <family val="3"/>
        <charset val="128"/>
      </rPr>
      <t>（様式自由A４サイズ2ページ分程度に収めること）</t>
    </r>
    <rPh sb="16" eb="18">
      <t>ヨウシキ</t>
    </rPh>
    <rPh sb="18" eb="20">
      <t>ジユウ</t>
    </rPh>
    <rPh sb="29" eb="30">
      <t>ブン</t>
    </rPh>
    <rPh sb="30" eb="32">
      <t>テイド</t>
    </rPh>
    <rPh sb="33" eb="34">
      <t>オサ</t>
    </rPh>
    <phoneticPr fontId="2"/>
  </si>
  <si>
    <t>訓練開始時間（24時間表記で）</t>
    <rPh sb="0" eb="2">
      <t>クンレン</t>
    </rPh>
    <rPh sb="2" eb="4">
      <t>カイシ</t>
    </rPh>
    <rPh sb="4" eb="6">
      <t>ジカン</t>
    </rPh>
    <rPh sb="9" eb="11">
      <t>ジカン</t>
    </rPh>
    <rPh sb="11" eb="13">
      <t>ヒョウキ</t>
    </rPh>
    <phoneticPr fontId="2"/>
  </si>
  <si>
    <t>訓練終了時間（24時間表記で）</t>
    <rPh sb="0" eb="2">
      <t>クンレン</t>
    </rPh>
    <rPh sb="2" eb="4">
      <t>シュウリョウ</t>
    </rPh>
    <rPh sb="4" eb="6">
      <t>ジカン</t>
    </rPh>
    <phoneticPr fontId="2"/>
  </si>
  <si>
    <t>注意事項</t>
    <rPh sb="0" eb="2">
      <t>チュウイ</t>
    </rPh>
    <rPh sb="2" eb="4">
      <t>ジコウ</t>
    </rPh>
    <phoneticPr fontId="2"/>
  </si>
  <si>
    <t>科目
番号</t>
    <rPh sb="0" eb="2">
      <t>カモク</t>
    </rPh>
    <rPh sb="3" eb="5">
      <t>バンゴウ</t>
    </rPh>
    <phoneticPr fontId="2"/>
  </si>
  <si>
    <t>学校名</t>
    <rPh sb="0" eb="2">
      <t>ガッコウ</t>
    </rPh>
    <rPh sb="2" eb="3">
      <t>メイ</t>
    </rPh>
    <phoneticPr fontId="2"/>
  </si>
  <si>
    <t>訓練
期間</t>
    <rPh sb="0" eb="2">
      <t>クンレン</t>
    </rPh>
    <rPh sb="3" eb="5">
      <t>キカン</t>
    </rPh>
    <phoneticPr fontId="2"/>
  </si>
  <si>
    <t>２年</t>
    <rPh sb="1" eb="2">
      <t>ネン</t>
    </rPh>
    <phoneticPr fontId="2"/>
  </si>
  <si>
    <t>《学校の特色》</t>
    <rPh sb="1" eb="3">
      <t>ガッコウ</t>
    </rPh>
    <rPh sb="4" eb="6">
      <t>トクショク</t>
    </rPh>
    <phoneticPr fontId="2"/>
  </si>
  <si>
    <t>《実施施設》</t>
    <phoneticPr fontId="2"/>
  </si>
  <si>
    <t>所在地：</t>
    <rPh sb="0" eb="3">
      <t>ショザイチ</t>
    </rPh>
    <phoneticPr fontId="2"/>
  </si>
  <si>
    <t>ＴＥＬ：</t>
    <phoneticPr fontId="2"/>
  </si>
  <si>
    <t>（面接選考予約先）</t>
    <rPh sb="1" eb="3">
      <t>メンセツ</t>
    </rPh>
    <rPh sb="3" eb="5">
      <t>センコウ</t>
    </rPh>
    <rPh sb="5" eb="7">
      <t>ヨヤク</t>
    </rPh>
    <rPh sb="7" eb="8">
      <t>サキ</t>
    </rPh>
    <phoneticPr fontId="2"/>
  </si>
  <si>
    <t>（訓練内容等問合せ先）</t>
    <rPh sb="1" eb="3">
      <t>クンレン</t>
    </rPh>
    <rPh sb="3" eb="5">
      <t>ナイヨウ</t>
    </rPh>
    <rPh sb="5" eb="6">
      <t>トウ</t>
    </rPh>
    <rPh sb="6" eb="8">
      <t>トイアワ</t>
    </rPh>
    <rPh sb="9" eb="10">
      <t>サキ</t>
    </rPh>
    <phoneticPr fontId="2"/>
  </si>
  <si>
    <t>学校ホームページ：</t>
    <rPh sb="0" eb="2">
      <t>ガッコウ</t>
    </rPh>
    <phoneticPr fontId="2"/>
  </si>
  <si>
    <t>《最寄駅（路線）》</t>
    <phoneticPr fontId="2"/>
  </si>
  <si>
    <t>《訓練期間》</t>
    <phoneticPr fontId="2"/>
  </si>
  <si>
    <t>～</t>
  </si>
  <si>
    <t>(予定)</t>
    <phoneticPr fontId="2"/>
  </si>
  <si>
    <t>《訓練時間》</t>
    <phoneticPr fontId="2"/>
  </si>
  <si>
    <t>～</t>
    <phoneticPr fontId="2"/>
  </si>
  <si>
    <t>（実習やカリキュラムにより変更あり）</t>
    <rPh sb="1" eb="3">
      <t>ジッシュウ</t>
    </rPh>
    <rPh sb="13" eb="15">
      <t>ヘンコウ</t>
    </rPh>
    <phoneticPr fontId="2"/>
  </si>
  <si>
    <t>《施設見学会日程》</t>
    <rPh sb="1" eb="3">
      <t>シセツ</t>
    </rPh>
    <rPh sb="3" eb="5">
      <t>ケンガク</t>
    </rPh>
    <rPh sb="5" eb="6">
      <t>カイ</t>
    </rPh>
    <rPh sb="6" eb="8">
      <t>ニッテイ</t>
    </rPh>
    <phoneticPr fontId="2"/>
  </si>
  <si>
    <t>③1月×日（　）～1月○日（　）×：××～○：○○</t>
    <phoneticPr fontId="2"/>
  </si>
  <si>
    <t>④1月×日（　）～1月○日（　）×：××～○：○○</t>
    <phoneticPr fontId="2"/>
  </si>
  <si>
    <t>《面接選考時提示資料》</t>
    <rPh sb="1" eb="3">
      <t>メンセツ</t>
    </rPh>
    <rPh sb="3" eb="6">
      <t>センコウジ</t>
    </rPh>
    <rPh sb="6" eb="8">
      <t>テイジ</t>
    </rPh>
    <rPh sb="8" eb="10">
      <t>シリョウ</t>
    </rPh>
    <phoneticPr fontId="2"/>
  </si>
  <si>
    <r>
      <t>高等学校卒業証明書</t>
    </r>
    <r>
      <rPr>
        <u/>
        <sz val="9"/>
        <rFont val="ＭＳ Ｐゴシック"/>
        <family val="3"/>
        <charset val="128"/>
      </rPr>
      <t>原本</t>
    </r>
    <r>
      <rPr>
        <sz val="9"/>
        <rFont val="ＭＳ Ｐゴシック"/>
        <family val="3"/>
        <charset val="128"/>
      </rPr>
      <t>（高等学校以上の最終学歴証明書</t>
    </r>
    <r>
      <rPr>
        <u/>
        <sz val="9"/>
        <rFont val="ＭＳ Ｐゴシック"/>
        <family val="3"/>
        <charset val="128"/>
      </rPr>
      <t>原本</t>
    </r>
    <r>
      <rPr>
        <sz val="9"/>
        <rFont val="ＭＳ Ｐゴシック"/>
        <family val="3"/>
        <charset val="128"/>
      </rPr>
      <t>でも可）</t>
    </r>
    <phoneticPr fontId="2"/>
  </si>
  <si>
    <t>《特記事項》</t>
    <rPh sb="1" eb="3">
      <t>トッキ</t>
    </rPh>
    <rPh sb="3" eb="5">
      <t>ジコウ</t>
    </rPh>
    <phoneticPr fontId="2"/>
  </si>
  <si>
    <t>【自己負担額】</t>
    <rPh sb="1" eb="3">
      <t>ジコ</t>
    </rPh>
    <rPh sb="3" eb="5">
      <t>フタン</t>
    </rPh>
    <rPh sb="5" eb="6">
      <t>ガク</t>
    </rPh>
    <phoneticPr fontId="2"/>
  </si>
  <si>
    <t>※介護福祉士登録免許税・手数料(12,320円)は、合格後別途自己負担となります。</t>
    <rPh sb="1" eb="3">
      <t>カイゴ</t>
    </rPh>
    <rPh sb="3" eb="6">
      <t>フクシシ</t>
    </rPh>
    <rPh sb="6" eb="8">
      <t>トウロク</t>
    </rPh>
    <rPh sb="8" eb="11">
      <t>メンキョゼイ</t>
    </rPh>
    <rPh sb="12" eb="15">
      <t>テスウリョウ</t>
    </rPh>
    <rPh sb="22" eb="23">
      <t>エン</t>
    </rPh>
    <rPh sb="26" eb="28">
      <t>ゴウカク</t>
    </rPh>
    <rPh sb="28" eb="29">
      <t>ゴ</t>
    </rPh>
    <rPh sb="29" eb="31">
      <t>ベット</t>
    </rPh>
    <rPh sb="31" eb="33">
      <t>ジコ</t>
    </rPh>
    <rPh sb="33" eb="35">
      <t>フタン</t>
    </rPh>
    <phoneticPr fontId="2"/>
  </si>
  <si>
    <t>１年次：</t>
    <rPh sb="1" eb="3">
      <t>ネンジ</t>
    </rPh>
    <phoneticPr fontId="2"/>
  </si>
  <si>
    <t>円</t>
    <rPh sb="0" eb="1">
      <t>エン</t>
    </rPh>
    <phoneticPr fontId="2"/>
  </si>
  <si>
    <t>（</t>
    <phoneticPr fontId="2"/>
  </si>
  <si>
    <t>）</t>
    <phoneticPr fontId="2"/>
  </si>
  <si>
    <t>２年次：</t>
    <rPh sb="1" eb="3">
      <t>ネンジ</t>
    </rPh>
    <phoneticPr fontId="2"/>
  </si>
  <si>
    <t>【その他】</t>
    <rPh sb="3" eb="4">
      <t>タ</t>
    </rPh>
    <phoneticPr fontId="2"/>
  </si>
  <si>
    <r>
      <t>入校日</t>
    </r>
    <r>
      <rPr>
        <sz val="11"/>
        <color rgb="FFFF0000"/>
        <rFont val="ＭＳ Ｐゴシック"/>
        <family val="3"/>
        <charset val="128"/>
      </rPr>
      <t>（土日祝日除く）</t>
    </r>
    <rPh sb="0" eb="3">
      <t>ニュウコウビ</t>
    </rPh>
    <rPh sb="4" eb="6">
      <t>ドニチ</t>
    </rPh>
    <rPh sb="6" eb="8">
      <t>シュクジツ</t>
    </rPh>
    <rPh sb="8" eb="9">
      <t>ノゾ</t>
    </rPh>
    <phoneticPr fontId="2"/>
  </si>
  <si>
    <r>
      <t>修了日</t>
    </r>
    <r>
      <rPr>
        <sz val="11"/>
        <color rgb="FFFF0000"/>
        <rFont val="ＭＳ Ｐゴシック"/>
        <family val="3"/>
        <charset val="128"/>
      </rPr>
      <t>（土日祝日除く予定日）</t>
    </r>
    <rPh sb="0" eb="2">
      <t>シュウリョウ</t>
    </rPh>
    <rPh sb="2" eb="3">
      <t>ヒ</t>
    </rPh>
    <rPh sb="4" eb="6">
      <t>ドニチ</t>
    </rPh>
    <rPh sb="6" eb="8">
      <t>シュクジツ</t>
    </rPh>
    <rPh sb="8" eb="9">
      <t>ノゾ</t>
    </rPh>
    <rPh sb="10" eb="12">
      <t>ヨテイ</t>
    </rPh>
    <rPh sb="12" eb="13">
      <t>ビ</t>
    </rPh>
    <phoneticPr fontId="2"/>
  </si>
  <si>
    <t>実技時限</t>
    <phoneticPr fontId="2"/>
  </si>
  <si>
    <t>学科時限</t>
    <phoneticPr fontId="2"/>
  </si>
  <si>
    <r>
      <rPr>
        <b/>
        <sz val="11"/>
        <rFont val="ＭＳ Ｐゴシック"/>
        <family val="3"/>
        <charset val="128"/>
      </rPr>
      <t>契約者の情報</t>
    </r>
    <r>
      <rPr>
        <sz val="11"/>
        <rFont val="ＭＳ Ｐゴシック"/>
        <family val="3"/>
        <charset val="128"/>
      </rPr>
      <t>（法人名、代表者職名、代表者職氏名は登記の記載と一致するようにしてください。)</t>
    </r>
    <rPh sb="0" eb="3">
      <t>ケイヤクシャ</t>
    </rPh>
    <rPh sb="4" eb="6">
      <t>ジョウホウ</t>
    </rPh>
    <rPh sb="7" eb="9">
      <t>ホウジン</t>
    </rPh>
    <rPh sb="9" eb="10">
      <t>メイ</t>
    </rPh>
    <rPh sb="11" eb="14">
      <t>ダイヒョウシャ</t>
    </rPh>
    <rPh sb="14" eb="15">
      <t>ショク</t>
    </rPh>
    <rPh sb="15" eb="16">
      <t>メイ</t>
    </rPh>
    <rPh sb="17" eb="20">
      <t>ダイヒョウシャ</t>
    </rPh>
    <rPh sb="20" eb="21">
      <t>ショク</t>
    </rPh>
    <rPh sb="21" eb="23">
      <t>シメイ</t>
    </rPh>
    <rPh sb="24" eb="26">
      <t>トウキ</t>
    </rPh>
    <rPh sb="27" eb="29">
      <t>キサイ</t>
    </rPh>
    <rPh sb="30" eb="32">
      <t>イッチ</t>
    </rPh>
    <phoneticPr fontId="2"/>
  </si>
  <si>
    <r>
      <rPr>
        <b/>
        <sz val="11"/>
        <rFont val="ＭＳ Ｐゴシック"/>
        <family val="3"/>
        <charset val="128"/>
      </rPr>
      <t>契約事務担当者の情報</t>
    </r>
    <r>
      <rPr>
        <sz val="11"/>
        <rFont val="ＭＳ Ｐゴシック"/>
        <family val="3"/>
        <charset val="128"/>
      </rPr>
      <t>（契約事務手続きを行う際のご担当者様の連絡先を入力してください。）</t>
    </r>
    <rPh sb="0" eb="2">
      <t>ケイヤク</t>
    </rPh>
    <rPh sb="2" eb="4">
      <t>ジム</t>
    </rPh>
    <rPh sb="4" eb="7">
      <t>タントウシャ</t>
    </rPh>
    <rPh sb="8" eb="10">
      <t>ジョウホウ</t>
    </rPh>
    <rPh sb="11" eb="13">
      <t>ケイヤク</t>
    </rPh>
    <rPh sb="13" eb="15">
      <t>ジム</t>
    </rPh>
    <rPh sb="15" eb="17">
      <t>テツヅ</t>
    </rPh>
    <rPh sb="19" eb="20">
      <t>オコナ</t>
    </rPh>
    <rPh sb="21" eb="22">
      <t>サイ</t>
    </rPh>
    <rPh sb="24" eb="27">
      <t>タントウシャ</t>
    </rPh>
    <rPh sb="27" eb="28">
      <t>サマ</t>
    </rPh>
    <rPh sb="29" eb="32">
      <t>レンラクサキ</t>
    </rPh>
    <rPh sb="33" eb="35">
      <t>ニュウリョク</t>
    </rPh>
    <phoneticPr fontId="2"/>
  </si>
  <si>
    <r>
      <rPr>
        <b/>
        <sz val="11"/>
        <rFont val="ＭＳ Ｐゴシック"/>
        <family val="3"/>
        <charset val="128"/>
      </rPr>
      <t>訓練事務担当者の情報</t>
    </r>
    <r>
      <rPr>
        <sz val="11"/>
        <rFont val="ＭＳ Ｐゴシック"/>
        <family val="3"/>
        <charset val="128"/>
      </rPr>
      <t>（訓練開始後の事務担当者を入力してください。）【再就職促進訓練室との連絡先】</t>
    </r>
    <rPh sb="0" eb="2">
      <t>クンレン</t>
    </rPh>
    <rPh sb="2" eb="4">
      <t>ジム</t>
    </rPh>
    <rPh sb="4" eb="7">
      <t>タントウシャ</t>
    </rPh>
    <rPh sb="8" eb="10">
      <t>ジョウホウ</t>
    </rPh>
    <rPh sb="11" eb="13">
      <t>クンレン</t>
    </rPh>
    <rPh sb="13" eb="15">
      <t>カイシ</t>
    </rPh>
    <rPh sb="15" eb="16">
      <t>ゴ</t>
    </rPh>
    <rPh sb="17" eb="19">
      <t>ジム</t>
    </rPh>
    <rPh sb="19" eb="22">
      <t>タントウシャ</t>
    </rPh>
    <rPh sb="23" eb="25">
      <t>ニュウリョク</t>
    </rPh>
    <phoneticPr fontId="2"/>
  </si>
  <si>
    <t>実施施設名</t>
    <phoneticPr fontId="2"/>
  </si>
  <si>
    <t>１人１月あたりの経費見積（税抜）</t>
    <phoneticPr fontId="2"/>
  </si>
  <si>
    <t>見積額の総額（税抜）</t>
    <phoneticPr fontId="2"/>
  </si>
  <si>
    <t>訓練人数（定員）</t>
    <rPh sb="0" eb="2">
      <t>クンレン</t>
    </rPh>
    <rPh sb="2" eb="4">
      <t>ニンズウ</t>
    </rPh>
    <phoneticPr fontId="2"/>
  </si>
  <si>
    <t>訓練月数</t>
    <rPh sb="0" eb="2">
      <t>クンレン</t>
    </rPh>
    <rPh sb="2" eb="4">
      <t>ツキスウ</t>
    </rPh>
    <phoneticPr fontId="2"/>
  </si>
  <si>
    <t>内　　容</t>
    <phoneticPr fontId="2"/>
  </si>
  <si>
    <t>企業説明会の実施回数</t>
    <rPh sb="0" eb="2">
      <t>キギョウ</t>
    </rPh>
    <rPh sb="2" eb="4">
      <t>セツメイ</t>
    </rPh>
    <rPh sb="4" eb="5">
      <t>カイ</t>
    </rPh>
    <rPh sb="6" eb="8">
      <t>ジッシ</t>
    </rPh>
    <rPh sb="8" eb="10">
      <t>カイスウ</t>
    </rPh>
    <phoneticPr fontId="2"/>
  </si>
  <si>
    <t>有料職業紹介権</t>
    <rPh sb="0" eb="2">
      <t>ユウリョウ</t>
    </rPh>
    <rPh sb="2" eb="4">
      <t>ショクギョウ</t>
    </rPh>
    <rPh sb="4" eb="6">
      <t>ショウカイ</t>
    </rPh>
    <rPh sb="6" eb="7">
      <t>ケン</t>
    </rPh>
    <phoneticPr fontId="2"/>
  </si>
  <si>
    <t>無料職業紹介権</t>
    <rPh sb="0" eb="2">
      <t>ムリョウ</t>
    </rPh>
    <rPh sb="2" eb="4">
      <t>ショクギョウ</t>
    </rPh>
    <rPh sb="4" eb="6">
      <t>ショウカイ</t>
    </rPh>
    <rPh sb="6" eb="7">
      <t>ケン</t>
    </rPh>
    <phoneticPr fontId="2"/>
  </si>
  <si>
    <t xml:space="preserve">就職支援部門
</t>
    <rPh sb="0" eb="2">
      <t>シュウショク</t>
    </rPh>
    <rPh sb="2" eb="4">
      <t>シエン</t>
    </rPh>
    <rPh sb="4" eb="6">
      <t>ブモン</t>
    </rPh>
    <phoneticPr fontId="2"/>
  </si>
  <si>
    <t>就職支援室</t>
    <rPh sb="0" eb="2">
      <t>シュウショク</t>
    </rPh>
    <rPh sb="2" eb="4">
      <t>シエン</t>
    </rPh>
    <rPh sb="4" eb="5">
      <t>シツ</t>
    </rPh>
    <phoneticPr fontId="2"/>
  </si>
  <si>
    <t>訓練修了後の就職支援の内容</t>
    <rPh sb="0" eb="2">
      <t>クンレン</t>
    </rPh>
    <rPh sb="2" eb="5">
      <t>シュウリョウゴ</t>
    </rPh>
    <rPh sb="6" eb="8">
      <t>シュウショク</t>
    </rPh>
    <rPh sb="8" eb="10">
      <t>シエン</t>
    </rPh>
    <rPh sb="11" eb="13">
      <t>ナイヨウ</t>
    </rPh>
    <phoneticPr fontId="2"/>
  </si>
  <si>
    <r>
      <rPr>
        <b/>
        <sz val="11"/>
        <rFont val="ＭＳ Ｐゴシック"/>
        <family val="3"/>
        <charset val="128"/>
      </rPr>
      <t>代理人の情報</t>
    </r>
    <r>
      <rPr>
        <sz val="11"/>
        <rFont val="ＭＳ Ｐゴシック"/>
        <family val="3"/>
        <charset val="128"/>
      </rPr>
      <t>（委託費請求、又は契約及び委託費請求を代理人名義で行う場合は入力してください。）</t>
    </r>
    <rPh sb="4" eb="6">
      <t>ジョウホウ</t>
    </rPh>
    <rPh sb="7" eb="9">
      <t>イタク</t>
    </rPh>
    <rPh sb="9" eb="10">
      <t>ヒ</t>
    </rPh>
    <rPh sb="10" eb="12">
      <t>セイキュウ</t>
    </rPh>
    <rPh sb="13" eb="14">
      <t>マタ</t>
    </rPh>
    <rPh sb="15" eb="17">
      <t>ケイヤク</t>
    </rPh>
    <rPh sb="17" eb="18">
      <t>オヨ</t>
    </rPh>
    <rPh sb="19" eb="21">
      <t>イタク</t>
    </rPh>
    <rPh sb="21" eb="22">
      <t>ヒ</t>
    </rPh>
    <rPh sb="22" eb="24">
      <t>セイキュウ</t>
    </rPh>
    <rPh sb="25" eb="28">
      <t>ダイリニン</t>
    </rPh>
    <rPh sb="28" eb="30">
      <t>メイギ</t>
    </rPh>
    <rPh sb="31" eb="32">
      <t>オコナ</t>
    </rPh>
    <rPh sb="33" eb="35">
      <t>バアイ</t>
    </rPh>
    <rPh sb="36" eb="38">
      <t>ニュウリョク</t>
    </rPh>
    <phoneticPr fontId="2"/>
  </si>
  <si>
    <t>主担当者職名</t>
    <rPh sb="0" eb="1">
      <t>シュ</t>
    </rPh>
    <rPh sb="1" eb="3">
      <t>タントウ</t>
    </rPh>
    <rPh sb="3" eb="4">
      <t>シャ</t>
    </rPh>
    <rPh sb="4" eb="6">
      <t>ショクメイ</t>
    </rPh>
    <phoneticPr fontId="2"/>
  </si>
  <si>
    <t>うちその他就職支援関連資格所有者(人)</t>
    <rPh sb="4" eb="5">
      <t>タ</t>
    </rPh>
    <rPh sb="5" eb="7">
      <t>シュウショク</t>
    </rPh>
    <rPh sb="7" eb="9">
      <t>シエン</t>
    </rPh>
    <rPh sb="9" eb="11">
      <t>カンレン</t>
    </rPh>
    <rPh sb="11" eb="13">
      <t>シカク</t>
    </rPh>
    <rPh sb="13" eb="16">
      <t>ショユウシャ</t>
    </rPh>
    <phoneticPr fontId="2"/>
  </si>
  <si>
    <r>
      <t xml:space="preserve">実訓練時限
</t>
    </r>
    <r>
      <rPr>
        <sz val="9"/>
        <rFont val="ＭＳ Ｐゴシック"/>
        <family val="3"/>
        <charset val="128"/>
      </rPr>
      <t>(学科＋実技）</t>
    </r>
    <rPh sb="0" eb="1">
      <t>ジツ</t>
    </rPh>
    <rPh sb="1" eb="3">
      <t>クンレン</t>
    </rPh>
    <rPh sb="3" eb="5">
      <t>ジゲン</t>
    </rPh>
    <rPh sb="7" eb="9">
      <t>ガッカ</t>
    </rPh>
    <rPh sb="10" eb="12">
      <t>ジツギ</t>
    </rPh>
    <phoneticPr fontId="2"/>
  </si>
  <si>
    <t>実訓練時限(学科＋実技）</t>
    <rPh sb="0" eb="1">
      <t>ジツ</t>
    </rPh>
    <rPh sb="1" eb="3">
      <t>クンレン</t>
    </rPh>
    <rPh sb="3" eb="5">
      <t>ジゲン</t>
    </rPh>
    <rPh sb="6" eb="8">
      <t>ガッカ</t>
    </rPh>
    <rPh sb="9" eb="11">
      <t>ジツギ</t>
    </rPh>
    <phoneticPr fontId="2"/>
  </si>
  <si>
    <t>就職支援時間</t>
    <rPh sb="0" eb="2">
      <t>シュウショク</t>
    </rPh>
    <rPh sb="2" eb="4">
      <t>シエン</t>
    </rPh>
    <rPh sb="4" eb="6">
      <t>ジカン</t>
    </rPh>
    <phoneticPr fontId="2"/>
  </si>
  <si>
    <t>時限数</t>
    <rPh sb="0" eb="2">
      <t>ジゲン</t>
    </rPh>
    <rPh sb="2" eb="3">
      <t>スウ</t>
    </rPh>
    <phoneticPr fontId="2"/>
  </si>
  <si>
    <t>職業紹介権
の有無</t>
    <rPh sb="0" eb="2">
      <t>ショクギョウ</t>
    </rPh>
    <rPh sb="2" eb="4">
      <t>ショウカイ</t>
    </rPh>
    <rPh sb="4" eb="5">
      <t>ケン</t>
    </rPh>
    <rPh sb="7" eb="9">
      <t>ウム</t>
    </rPh>
    <phoneticPr fontId="2"/>
  </si>
  <si>
    <t>「その他」資格の詳細
・
資格の取得予定日等</t>
    <rPh sb="3" eb="4">
      <t>タ</t>
    </rPh>
    <rPh sb="5" eb="7">
      <t>シカク</t>
    </rPh>
    <rPh sb="8" eb="10">
      <t>ショウサイ</t>
    </rPh>
    <rPh sb="13" eb="15">
      <t>シカク</t>
    </rPh>
    <rPh sb="16" eb="18">
      <t>シュトク</t>
    </rPh>
    <rPh sb="18" eb="20">
      <t>ヨテイ</t>
    </rPh>
    <rPh sb="20" eb="21">
      <t>ビ</t>
    </rPh>
    <rPh sb="21" eb="22">
      <t>ナド</t>
    </rPh>
    <phoneticPr fontId="2"/>
  </si>
  <si>
    <t>貸与可能なデバイスと
その台数</t>
    <phoneticPr fontId="2"/>
  </si>
  <si>
    <r>
      <t xml:space="preserve">
</t>
    </r>
    <r>
      <rPr>
        <b/>
        <sz val="11"/>
        <color rgb="FFFF0000"/>
        <rFont val="ＭＳ Ｐゴシック"/>
        <family val="3"/>
        <charset val="128"/>
      </rPr>
      <t>★</t>
    </r>
    <r>
      <rPr>
        <b/>
        <u/>
        <sz val="11"/>
        <color rgb="FFFF0000"/>
        <rFont val="ＭＳ Ｐゴシック"/>
        <family val="3"/>
        <charset val="128"/>
      </rPr>
      <t>各入力欄のコメント</t>
    </r>
    <r>
      <rPr>
        <b/>
        <sz val="11"/>
        <color rgb="FFFF0000"/>
        <rFont val="ＭＳ Ｐゴシック"/>
        <family val="3"/>
        <charset val="128"/>
      </rPr>
      <t xml:space="preserve">を必ずご確認ください。
</t>
    </r>
    <r>
      <rPr>
        <b/>
        <sz val="11"/>
        <rFont val="ＭＳ Ｐゴシック"/>
        <family val="3"/>
        <charset val="128"/>
      </rPr>
      <t>★青のセルは既に入力いただいたセルから引用しています。
★当科目が選定された場合、当シート内容を募集案内原稿として入稿しますので、可能な限りご入力ください。その後、校正を行います。
一部の入力欄に例文が入っていますので、ご活用ください。</t>
    </r>
    <r>
      <rPr>
        <b/>
        <sz val="11"/>
        <color indexed="40"/>
        <rFont val="ＭＳ Ｐゴシック"/>
        <family val="3"/>
        <charset val="128"/>
      </rPr>
      <t xml:space="preserve">
</t>
    </r>
    <r>
      <rPr>
        <b/>
        <sz val="11"/>
        <rFont val="ＭＳ Ｐゴシック"/>
        <family val="3"/>
        <charset val="128"/>
      </rPr>
      <t/>
    </r>
    <rPh sb="2" eb="3">
      <t>カク</t>
    </rPh>
    <rPh sb="3" eb="5">
      <t>ニュウリョク</t>
    </rPh>
    <rPh sb="5" eb="6">
      <t>ラン</t>
    </rPh>
    <rPh sb="12" eb="13">
      <t>カナラ</t>
    </rPh>
    <rPh sb="15" eb="17">
      <t>カクニン</t>
    </rPh>
    <rPh sb="24" eb="25">
      <t>アオ</t>
    </rPh>
    <rPh sb="29" eb="30">
      <t>スデ</t>
    </rPh>
    <rPh sb="31" eb="33">
      <t>ニュウリョク</t>
    </rPh>
    <rPh sb="42" eb="44">
      <t>インヨウ</t>
    </rPh>
    <phoneticPr fontId="2"/>
  </si>
  <si>
    <t>12.募集案内原稿</t>
    <phoneticPr fontId="2"/>
  </si>
  <si>
    <t>備考：</t>
    <rPh sb="0" eb="2">
      <t>ビコウ</t>
    </rPh>
    <phoneticPr fontId="2"/>
  </si>
  <si>
    <t>受講者との連絡体制</t>
    <rPh sb="0" eb="3">
      <t>ジュコウシャ</t>
    </rPh>
    <rPh sb="5" eb="7">
      <t>レンラク</t>
    </rPh>
    <rPh sb="7" eb="9">
      <t>タイセイ</t>
    </rPh>
    <phoneticPr fontId="2"/>
  </si>
  <si>
    <t>実施施設の体制等</t>
    <rPh sb="0" eb="2">
      <t>ジッシ</t>
    </rPh>
    <rPh sb="2" eb="4">
      <t>シセツ</t>
    </rPh>
    <rPh sb="5" eb="7">
      <t>タイセイ</t>
    </rPh>
    <rPh sb="7" eb="8">
      <t>トウ</t>
    </rPh>
    <phoneticPr fontId="2"/>
  </si>
  <si>
    <t>１０　入校生自己負担額内訳（訓練受講生1名に掛かる2年間の総額）</t>
    <rPh sb="3" eb="5">
      <t>ニュウコウ</t>
    </rPh>
    <rPh sb="5" eb="6">
      <t>セイ</t>
    </rPh>
    <rPh sb="6" eb="8">
      <t>ジコ</t>
    </rPh>
    <rPh sb="8" eb="10">
      <t>フタン</t>
    </rPh>
    <rPh sb="10" eb="11">
      <t>ガク</t>
    </rPh>
    <rPh sb="11" eb="13">
      <t>ウチワケ</t>
    </rPh>
    <rPh sb="14" eb="16">
      <t>クンレン</t>
    </rPh>
    <rPh sb="16" eb="19">
      <t>ジュコウセイ</t>
    </rPh>
    <rPh sb="20" eb="21">
      <t>メイ</t>
    </rPh>
    <rPh sb="22" eb="23">
      <t>カ</t>
    </rPh>
    <rPh sb="26" eb="28">
      <t>ネンカン</t>
    </rPh>
    <rPh sb="29" eb="30">
      <t>ソウ</t>
    </rPh>
    <rPh sb="30" eb="31">
      <t>ガク</t>
    </rPh>
    <phoneticPr fontId="2"/>
  </si>
  <si>
    <t>就職支援カリキュラム</t>
    <rPh sb="0" eb="2">
      <t>シュウショク</t>
    </rPh>
    <rPh sb="2" eb="4">
      <t>シエン</t>
    </rPh>
    <phoneticPr fontId="2"/>
  </si>
  <si>
    <t>１－２　実施施設の概要等</t>
    <rPh sb="4" eb="6">
      <t>ジッシ</t>
    </rPh>
    <rPh sb="6" eb="8">
      <t>シセツ</t>
    </rPh>
    <rPh sb="9" eb="11">
      <t>ガイヨウ</t>
    </rPh>
    <rPh sb="11" eb="12">
      <t>トウ</t>
    </rPh>
    <phoneticPr fontId="2"/>
  </si>
  <si>
    <t>（内訳）
就職支援</t>
    <rPh sb="5" eb="7">
      <t>シュウショク</t>
    </rPh>
    <rPh sb="7" eb="9">
      <t>シエン</t>
    </rPh>
    <phoneticPr fontId="2"/>
  </si>
  <si>
    <t>学科</t>
    <rPh sb="0" eb="2">
      <t>ガッカ</t>
    </rPh>
    <phoneticPr fontId="2"/>
  </si>
  <si>
    <t>実技</t>
    <rPh sb="0" eb="2">
      <t>ジツギ</t>
    </rPh>
    <phoneticPr fontId="2"/>
  </si>
  <si>
    <t>うち学科オンライン
最大時限数</t>
    <rPh sb="2" eb="4">
      <t>ガッカ</t>
    </rPh>
    <rPh sb="10" eb="12">
      <t>サイダイ</t>
    </rPh>
    <rPh sb="12" eb="14">
      <t>ジゲン</t>
    </rPh>
    <rPh sb="14" eb="15">
      <t>スウ</t>
    </rPh>
    <phoneticPr fontId="2"/>
  </si>
  <si>
    <t>うち実技オンライン
最大時限数</t>
    <rPh sb="2" eb="4">
      <t>ジツギ</t>
    </rPh>
    <rPh sb="10" eb="12">
      <t>サイダイ</t>
    </rPh>
    <rPh sb="12" eb="14">
      <t>ジゲン</t>
    </rPh>
    <rPh sb="14" eb="15">
      <t>スウ</t>
    </rPh>
    <phoneticPr fontId="2"/>
  </si>
  <si>
    <t>うち就職支援オンライン最大時限数</t>
    <rPh sb="2" eb="4">
      <t>シュウショク</t>
    </rPh>
    <rPh sb="4" eb="6">
      <t>シエン</t>
    </rPh>
    <phoneticPr fontId="2"/>
  </si>
  <si>
    <t>オンライン訓練設定時限数</t>
    <rPh sb="5" eb="7">
      <t>クンレン</t>
    </rPh>
    <rPh sb="7" eb="9">
      <t>セッテイ</t>
    </rPh>
    <rPh sb="9" eb="11">
      <t>ジゲン</t>
    </rPh>
    <rPh sb="11" eb="12">
      <t>スウ</t>
    </rPh>
    <phoneticPr fontId="2"/>
  </si>
  <si>
    <t>オンライン割合</t>
    <rPh sb="5" eb="7">
      <t>ワリアイ</t>
    </rPh>
    <phoneticPr fontId="2"/>
  </si>
  <si>
    <t>うち実技オンライン
最大時限数</t>
    <rPh sb="2" eb="4">
      <t>ジツギ</t>
    </rPh>
    <phoneticPr fontId="2"/>
  </si>
  <si>
    <t>うち就職支援オンライン
最大時限数</t>
    <rPh sb="2" eb="4">
      <t>シュウショク</t>
    </rPh>
    <rPh sb="4" eb="6">
      <t>シエン</t>
    </rPh>
    <phoneticPr fontId="2"/>
  </si>
  <si>
    <t>訓練責任者の情報</t>
    <rPh sb="0" eb="2">
      <t>クンレン</t>
    </rPh>
    <rPh sb="2" eb="5">
      <t>セキニンシャ</t>
    </rPh>
    <rPh sb="6" eb="8">
      <t>ジョウホウ</t>
    </rPh>
    <phoneticPr fontId="2"/>
  </si>
  <si>
    <t>訓練責任者</t>
    <rPh sb="0" eb="2">
      <t>クンレン</t>
    </rPh>
    <rPh sb="2" eb="5">
      <t>セキニンシャ</t>
    </rPh>
    <phoneticPr fontId="2"/>
  </si>
  <si>
    <t>キャリアコンサルティング技能士（１級又は２級）(人)</t>
    <rPh sb="24" eb="25">
      <t>ニン</t>
    </rPh>
    <phoneticPr fontId="2"/>
  </si>
  <si>
    <t>科目名</t>
    <rPh sb="0" eb="2">
      <t>カモク</t>
    </rPh>
    <rPh sb="2" eb="3">
      <t>メイ</t>
    </rPh>
    <phoneticPr fontId="2"/>
  </si>
  <si>
    <r>
      <t>代理人電話番号</t>
    </r>
    <r>
      <rPr>
        <sz val="9"/>
        <rFont val="ＭＳ Ｐゴシック"/>
        <family val="3"/>
        <charset val="128"/>
      </rPr>
      <t>（市外局番から）</t>
    </r>
    <rPh sb="3" eb="5">
      <t>デンワ</t>
    </rPh>
    <rPh sb="5" eb="7">
      <t>バンゴウ</t>
    </rPh>
    <rPh sb="8" eb="10">
      <t>シガイ</t>
    </rPh>
    <rPh sb="10" eb="12">
      <t>キョクバン</t>
    </rPh>
    <phoneticPr fontId="2"/>
  </si>
  <si>
    <t>契約事務担当者連絡先</t>
    <phoneticPr fontId="2"/>
  </si>
  <si>
    <t>担当者名</t>
    <phoneticPr fontId="2"/>
  </si>
  <si>
    <t>電話番号</t>
  </si>
  <si>
    <t>電話番号</t>
    <phoneticPr fontId="2"/>
  </si>
  <si>
    <t>ＦＡＸ番号</t>
    <phoneticPr fontId="2"/>
  </si>
  <si>
    <t>メールアドレス</t>
    <phoneticPr fontId="2"/>
  </si>
  <si>
    <t>訓練責任者</t>
    <phoneticPr fontId="2"/>
  </si>
  <si>
    <t>職名</t>
    <phoneticPr fontId="2"/>
  </si>
  <si>
    <t>氏名</t>
    <phoneticPr fontId="2"/>
  </si>
  <si>
    <t>訓練事務担当者</t>
  </si>
  <si>
    <t>主担当者職名</t>
    <phoneticPr fontId="2"/>
  </si>
  <si>
    <t>主担当者名</t>
    <phoneticPr fontId="2"/>
  </si>
  <si>
    <t>副担当者名</t>
    <rPh sb="0" eb="1">
      <t>フク</t>
    </rPh>
    <phoneticPr fontId="2"/>
  </si>
  <si>
    <t>受講者との連絡体制</t>
    <phoneticPr fontId="2"/>
  </si>
  <si>
    <t>1-1.契約者の概要等</t>
    <phoneticPr fontId="2"/>
  </si>
  <si>
    <t>1-2　実施施設の概要等</t>
    <phoneticPr fontId="2"/>
  </si>
  <si>
    <t>実施施設名</t>
    <phoneticPr fontId="2"/>
  </si>
  <si>
    <t>所在地(郵便番号）</t>
    <phoneticPr fontId="2"/>
  </si>
  <si>
    <t>所在地(区市から記入)</t>
    <phoneticPr fontId="2"/>
  </si>
  <si>
    <t>電話番号
（市外局番から）</t>
    <phoneticPr fontId="2"/>
  </si>
  <si>
    <t>実施施設の
最寄り駅（バス停）</t>
    <phoneticPr fontId="2"/>
  </si>
  <si>
    <t>距離（㎞）</t>
    <phoneticPr fontId="2"/>
  </si>
  <si>
    <t>所要時間(分)
(1分80m）</t>
    <phoneticPr fontId="2"/>
  </si>
  <si>
    <t>アスベスト使用の有無</t>
    <phoneticPr fontId="2"/>
  </si>
  <si>
    <t>普通教室</t>
    <phoneticPr fontId="2"/>
  </si>
  <si>
    <t>教室番号</t>
    <phoneticPr fontId="2"/>
  </si>
  <si>
    <t>使用床面積(㎡)</t>
    <phoneticPr fontId="2"/>
  </si>
  <si>
    <t>受講生一人当たりの床面積(㎡)</t>
    <phoneticPr fontId="2"/>
  </si>
  <si>
    <t>介護実習室</t>
    <phoneticPr fontId="2"/>
  </si>
  <si>
    <t>ベッドを用いる実習室の1ベッド当たりの面積(㎡)</t>
    <phoneticPr fontId="2"/>
  </si>
  <si>
    <t>和室の広さ(畳)</t>
    <phoneticPr fontId="2"/>
  </si>
  <si>
    <t>入浴実習室</t>
    <phoneticPr fontId="2"/>
  </si>
  <si>
    <t>家政実習室</t>
  </si>
  <si>
    <t>調理設備</t>
    <phoneticPr fontId="2"/>
  </si>
  <si>
    <t>裁縫作業台</t>
    <phoneticPr fontId="2"/>
  </si>
  <si>
    <t>OA室</t>
    <phoneticPr fontId="2"/>
  </si>
  <si>
    <t>パソコン</t>
    <phoneticPr fontId="2"/>
  </si>
  <si>
    <t>設置台数(台)</t>
    <phoneticPr fontId="2"/>
  </si>
  <si>
    <t>種類（デスクトップ又はノート型）</t>
    <phoneticPr fontId="2"/>
  </si>
  <si>
    <t>OS</t>
    <phoneticPr fontId="2"/>
  </si>
  <si>
    <t>CPU</t>
    <phoneticPr fontId="2"/>
  </si>
  <si>
    <t>メモリ</t>
    <phoneticPr fontId="2"/>
  </si>
  <si>
    <t>MS office
バージョン</t>
    <phoneticPr fontId="2"/>
  </si>
  <si>
    <t>使用するアプリケーションの種類とバージョン</t>
    <phoneticPr fontId="2"/>
  </si>
  <si>
    <t>ホワイトボード（台）</t>
    <phoneticPr fontId="2"/>
  </si>
  <si>
    <t>プロジェクター（台）</t>
    <phoneticPr fontId="2"/>
  </si>
  <si>
    <t>モニター（台）</t>
    <phoneticPr fontId="2"/>
  </si>
  <si>
    <t>自習室</t>
    <phoneticPr fontId="2"/>
  </si>
  <si>
    <t>訓練時間外の解放</t>
    <phoneticPr fontId="2"/>
  </si>
  <si>
    <t>教室とは別に設置</t>
    <phoneticPr fontId="2"/>
  </si>
  <si>
    <t>図書室</t>
    <phoneticPr fontId="2"/>
  </si>
  <si>
    <t>休憩室（該当に〇を付ける）</t>
    <phoneticPr fontId="2"/>
  </si>
  <si>
    <t>教室と別</t>
    <phoneticPr fontId="2"/>
  </si>
  <si>
    <t>コーナー等</t>
    <phoneticPr fontId="2"/>
  </si>
  <si>
    <t>なし</t>
    <phoneticPr fontId="2"/>
  </si>
  <si>
    <t>喫煙所</t>
    <phoneticPr fontId="2"/>
  </si>
  <si>
    <t>トイレ数
（便器の数を記入）</t>
    <phoneticPr fontId="2"/>
  </si>
  <si>
    <t>男性用</t>
    <phoneticPr fontId="2"/>
  </si>
  <si>
    <t>女性用</t>
    <phoneticPr fontId="2"/>
  </si>
  <si>
    <t>兼用</t>
    <phoneticPr fontId="2"/>
  </si>
  <si>
    <t>その他の設備</t>
    <phoneticPr fontId="2"/>
  </si>
  <si>
    <t>保健室</t>
    <phoneticPr fontId="2"/>
  </si>
  <si>
    <t>更衣室</t>
    <phoneticPr fontId="2"/>
  </si>
  <si>
    <t>演習室</t>
    <phoneticPr fontId="2"/>
  </si>
  <si>
    <t>学生相談室</t>
    <phoneticPr fontId="2"/>
  </si>
  <si>
    <t>その他の訓練設備</t>
    <phoneticPr fontId="2"/>
  </si>
  <si>
    <t>実習用モデル人形</t>
    <phoneticPr fontId="2"/>
  </si>
  <si>
    <t>人体骨格模型</t>
    <phoneticPr fontId="2"/>
  </si>
  <si>
    <t>成人用ベッド</t>
    <phoneticPr fontId="2"/>
  </si>
  <si>
    <t>移動用リフト</t>
    <phoneticPr fontId="2"/>
  </si>
  <si>
    <t>スライディングボード又はスライディングマット</t>
    <phoneticPr fontId="2"/>
  </si>
  <si>
    <t>車いす</t>
    <phoneticPr fontId="2"/>
  </si>
  <si>
    <t>簡易浴槽</t>
    <phoneticPr fontId="2"/>
  </si>
  <si>
    <t>ストレッチャー</t>
    <phoneticPr fontId="2"/>
  </si>
  <si>
    <t>排せつ用具</t>
    <phoneticPr fontId="2"/>
  </si>
  <si>
    <t>歩行補助つえ</t>
    <phoneticPr fontId="2"/>
  </si>
  <si>
    <t>盲人安全つえ</t>
    <phoneticPr fontId="2"/>
  </si>
  <si>
    <t>視聴覚機器</t>
    <phoneticPr fontId="2"/>
  </si>
  <si>
    <t>障害者用調理器具、障害者用食器</t>
    <phoneticPr fontId="2"/>
  </si>
  <si>
    <t>和式布団一式</t>
    <phoneticPr fontId="2"/>
  </si>
  <si>
    <t>吸引装置一式</t>
    <phoneticPr fontId="2"/>
  </si>
  <si>
    <t>経管栄養用具一式</t>
    <phoneticPr fontId="2"/>
  </si>
  <si>
    <t>処置台又はワゴン</t>
    <phoneticPr fontId="2"/>
  </si>
  <si>
    <t>吸引訓練モデル</t>
    <phoneticPr fontId="2"/>
  </si>
  <si>
    <t>経管栄養訓練モデル</t>
    <phoneticPr fontId="2"/>
  </si>
  <si>
    <t>心肺蘇生訓練用器材一式</t>
    <phoneticPr fontId="2"/>
  </si>
  <si>
    <t>人体解剖模型</t>
    <phoneticPr fontId="2"/>
  </si>
  <si>
    <t>バリアフリーの有無</t>
    <phoneticPr fontId="2"/>
  </si>
  <si>
    <t>身体障害者の受入にかかる
施設の整備状況等</t>
    <phoneticPr fontId="2"/>
  </si>
  <si>
    <t>個人情報保護</t>
    <phoneticPr fontId="2"/>
  </si>
  <si>
    <t>個人情報保護の社内規定</t>
    <phoneticPr fontId="2"/>
  </si>
  <si>
    <t>第三者機関の認証</t>
    <phoneticPr fontId="2"/>
  </si>
  <si>
    <t>受講有無</t>
    <phoneticPr fontId="2"/>
  </si>
  <si>
    <t>有効期限</t>
    <phoneticPr fontId="2"/>
  </si>
  <si>
    <t>2.訓練の概要</t>
    <phoneticPr fontId="2"/>
  </si>
  <si>
    <t>訓練人数（定員）</t>
    <phoneticPr fontId="2"/>
  </si>
  <si>
    <t>１人１月あたりの経費見積（税抜）</t>
    <phoneticPr fontId="2"/>
  </si>
  <si>
    <t>見積額の総額（税抜）</t>
    <phoneticPr fontId="2"/>
  </si>
  <si>
    <t>入校期単位</t>
    <phoneticPr fontId="2"/>
  </si>
  <si>
    <t>オンライン訓練設定時限数</t>
    <phoneticPr fontId="2"/>
  </si>
  <si>
    <t>オンライン割合</t>
    <phoneticPr fontId="2"/>
  </si>
  <si>
    <t>うち学科オンライン
最大時限数</t>
    <phoneticPr fontId="2"/>
  </si>
  <si>
    <t>うち実技オンライン
最大時限数</t>
    <phoneticPr fontId="2"/>
  </si>
  <si>
    <t>うち就職支援オンライン
最大時限数</t>
    <phoneticPr fontId="2"/>
  </si>
  <si>
    <t>訓練月数</t>
    <phoneticPr fontId="2"/>
  </si>
  <si>
    <t>入校日（土日祝日除く）</t>
    <phoneticPr fontId="2"/>
  </si>
  <si>
    <t>修了日（土日祝日除く予定日）</t>
    <phoneticPr fontId="2"/>
  </si>
  <si>
    <t>訓練開始時間（24時間表記で）</t>
    <phoneticPr fontId="2"/>
  </si>
  <si>
    <t>訓練終了時間（24時間表記で）</t>
    <phoneticPr fontId="2"/>
  </si>
  <si>
    <t>教育部門</t>
    <phoneticPr fontId="2"/>
  </si>
  <si>
    <t>全講師
人数</t>
    <phoneticPr fontId="2"/>
  </si>
  <si>
    <t>（内訳）
常勤者数</t>
    <phoneticPr fontId="2"/>
  </si>
  <si>
    <t>（内訳）
非常勤者数</t>
    <phoneticPr fontId="2"/>
  </si>
  <si>
    <t>専任教員</t>
    <phoneticPr fontId="2"/>
  </si>
  <si>
    <t>学校の特色</t>
    <phoneticPr fontId="2"/>
  </si>
  <si>
    <t>補講体制</t>
    <phoneticPr fontId="2"/>
  </si>
  <si>
    <t>有無</t>
    <phoneticPr fontId="2"/>
  </si>
  <si>
    <t>内容</t>
    <phoneticPr fontId="2"/>
  </si>
  <si>
    <t>他公共機関等での訓練実績の有無</t>
    <phoneticPr fontId="2"/>
  </si>
  <si>
    <t>全講師人数</t>
    <phoneticPr fontId="2"/>
  </si>
  <si>
    <t>講師常勤</t>
    <rPh sb="0" eb="2">
      <t>コウシ</t>
    </rPh>
    <rPh sb="2" eb="4">
      <t>ジョウキン</t>
    </rPh>
    <phoneticPr fontId="2"/>
  </si>
  <si>
    <t>講師非常勤</t>
    <rPh sb="0" eb="2">
      <t>コウシ</t>
    </rPh>
    <rPh sb="2" eb="3">
      <t>ヒ</t>
    </rPh>
    <rPh sb="3" eb="5">
      <t>ジョウキン</t>
    </rPh>
    <phoneticPr fontId="2"/>
  </si>
  <si>
    <t>専任
教員</t>
    <phoneticPr fontId="2"/>
  </si>
  <si>
    <t>３　講　師　名　簿</t>
    <phoneticPr fontId="2"/>
  </si>
  <si>
    <t>４　就職実績等</t>
    <phoneticPr fontId="2"/>
  </si>
  <si>
    <t>定員</t>
    <rPh sb="0" eb="2">
      <t>テイイン</t>
    </rPh>
    <phoneticPr fontId="2"/>
  </si>
  <si>
    <t>入校</t>
    <phoneticPr fontId="2"/>
  </si>
  <si>
    <t>中退</t>
    <phoneticPr fontId="2"/>
  </si>
  <si>
    <t>修了（Ａ）</t>
    <phoneticPr fontId="2"/>
  </si>
  <si>
    <t>中退
就職（Ｂ）</t>
    <phoneticPr fontId="2"/>
  </si>
  <si>
    <t>修了
就職（Ｃ）</t>
    <phoneticPr fontId="2"/>
  </si>
  <si>
    <t>修了就職のうち
正社員就職</t>
    <phoneticPr fontId="2"/>
  </si>
  <si>
    <t>就職率</t>
    <phoneticPr fontId="2"/>
  </si>
  <si>
    <t>６　委託費対象額内訳</t>
    <phoneticPr fontId="2"/>
  </si>
  <si>
    <t>合計（税抜）</t>
    <phoneticPr fontId="2"/>
  </si>
  <si>
    <t>消費税</t>
    <phoneticPr fontId="2"/>
  </si>
  <si>
    <t>合計（税込）</t>
    <phoneticPr fontId="2"/>
  </si>
  <si>
    <t>訓練受講生1名あたりの月額単価（税抜）</t>
    <phoneticPr fontId="2"/>
  </si>
  <si>
    <t>７　就職支援概要・就職支援の内容</t>
    <phoneticPr fontId="2"/>
  </si>
  <si>
    <t>職業紹介権</t>
    <phoneticPr fontId="2"/>
  </si>
  <si>
    <t>有料職業紹介権</t>
    <phoneticPr fontId="2"/>
  </si>
  <si>
    <t>無料職業紹介権</t>
    <phoneticPr fontId="2"/>
  </si>
  <si>
    <t>就職支援部門</t>
    <phoneticPr fontId="2"/>
  </si>
  <si>
    <t>担当者数(人)</t>
    <phoneticPr fontId="2"/>
  </si>
  <si>
    <t>うち常駐(人)</t>
    <phoneticPr fontId="2"/>
  </si>
  <si>
    <t>うち国家資格キャリアコンサルタント（人）　</t>
    <phoneticPr fontId="2"/>
  </si>
  <si>
    <t>キャリアコンサルティング技能士（１級又は２級）(人)</t>
    <phoneticPr fontId="2"/>
  </si>
  <si>
    <t>うちその他就職支援関連資格所有者(人)</t>
    <phoneticPr fontId="2"/>
  </si>
  <si>
    <t>就職支援室</t>
    <phoneticPr fontId="2"/>
  </si>
  <si>
    <t>求人情報収集</t>
    <phoneticPr fontId="2"/>
  </si>
  <si>
    <t>企業説明会</t>
    <phoneticPr fontId="2"/>
  </si>
  <si>
    <t>企業説明会の実施回数</t>
    <phoneticPr fontId="2"/>
  </si>
  <si>
    <t>その他の求人開拓等について
（具体的に記入）</t>
    <phoneticPr fontId="2"/>
  </si>
  <si>
    <t>訓練修了後の就職支援の可否</t>
    <phoneticPr fontId="2"/>
  </si>
  <si>
    <t>訓練修了後の就職支援の内容</t>
    <phoneticPr fontId="2"/>
  </si>
  <si>
    <t>定着支援の内容</t>
    <phoneticPr fontId="2"/>
  </si>
  <si>
    <t>９.オンライン環境等</t>
    <phoneticPr fontId="2"/>
  </si>
  <si>
    <t>受講方法</t>
    <phoneticPr fontId="2"/>
  </si>
  <si>
    <t>パソコンでの受講の可否</t>
    <phoneticPr fontId="2"/>
  </si>
  <si>
    <t>パソコン以外のデバイスでの受講の可否</t>
    <phoneticPr fontId="2"/>
  </si>
  <si>
    <t>パソコン以外に受講可能なデバイス（具体例）</t>
    <phoneticPr fontId="2"/>
  </si>
  <si>
    <t>必要な設備・推奨環境</t>
  </si>
  <si>
    <t>オンライン訓練に必要な設備の無償貸与</t>
    <phoneticPr fontId="2"/>
  </si>
  <si>
    <t>無償貸与の可否</t>
    <phoneticPr fontId="2"/>
  </si>
  <si>
    <t>貸与可能なデバイスと
その台数</t>
    <phoneticPr fontId="2"/>
  </si>
  <si>
    <t>オンライン訓練で使用するテレビ会議システム等</t>
    <phoneticPr fontId="2"/>
  </si>
  <si>
    <t>訓練受講時の本人確認方法</t>
    <phoneticPr fontId="2"/>
  </si>
  <si>
    <t>その他</t>
    <phoneticPr fontId="2"/>
  </si>
  <si>
    <t>１０　入校生自己負担額内訳（訓練受講生1名に掛かる2年間の総額）</t>
    <phoneticPr fontId="2"/>
  </si>
  <si>
    <t>1年次</t>
    <phoneticPr fontId="2"/>
  </si>
  <si>
    <t>2年次</t>
    <phoneticPr fontId="2"/>
  </si>
  <si>
    <t>３．訓練受講生1名あたりの自己負担額の総額（予定）</t>
    <phoneticPr fontId="2"/>
  </si>
  <si>
    <t>11.ﾌﾟﾚｾﾞﾝﾃｰｼｮﾝｼｰﾄ</t>
    <phoneticPr fontId="2"/>
  </si>
  <si>
    <t>（１）訓練カリキュラムについて（工夫点等）</t>
    <phoneticPr fontId="2"/>
  </si>
  <si>
    <t>（２）就職支援について（独自の取り組み、求人開拓・求人情報の提供、訓練修了後の支援体制等）</t>
    <phoneticPr fontId="2"/>
  </si>
  <si>
    <t>（３）運営方法について（生徒管理体制、訓練時間外の質問対応、生徒からの要望反映等）</t>
    <phoneticPr fontId="2"/>
  </si>
  <si>
    <t>（４）受講生募集について（独自の取り組み等）</t>
    <phoneticPr fontId="2"/>
  </si>
  <si>
    <t>（５）その他アピールしたい点など</t>
    <phoneticPr fontId="2"/>
  </si>
  <si>
    <t>屋内</t>
    <rPh sb="0" eb="2">
      <t>オクナイ</t>
    </rPh>
    <phoneticPr fontId="2"/>
  </si>
  <si>
    <t>屋外</t>
    <rPh sb="0" eb="2">
      <t>オクガイ</t>
    </rPh>
    <phoneticPr fontId="2"/>
  </si>
  <si>
    <t>その他教室
（他に使用する教室が
あれば入力ください）</t>
    <rPh sb="2" eb="3">
      <t>ホカ</t>
    </rPh>
    <rPh sb="3" eb="5">
      <t>キョウシツ</t>
    </rPh>
    <rPh sb="7" eb="8">
      <t>ホカ</t>
    </rPh>
    <rPh sb="9" eb="11">
      <t>シヨウ</t>
    </rPh>
    <rPh sb="13" eb="15">
      <t>キョウシツ</t>
    </rPh>
    <rPh sb="20" eb="22">
      <t>ニュウリョク</t>
    </rPh>
    <phoneticPr fontId="2"/>
  </si>
  <si>
    <t>その他の教室</t>
    <rPh sb="2" eb="3">
      <t>ホカ</t>
    </rPh>
    <rPh sb="4" eb="6">
      <t>キョウシツ</t>
    </rPh>
    <phoneticPr fontId="2"/>
  </si>
  <si>
    <t>教室番号</t>
    <phoneticPr fontId="2"/>
  </si>
  <si>
    <t>使用床面積(㎡)</t>
    <phoneticPr fontId="2"/>
  </si>
  <si>
    <t>受講生一人当たりの床面積(㎡)</t>
    <phoneticPr fontId="2"/>
  </si>
  <si>
    <t>例</t>
    <rPh sb="0" eb="1">
      <t>レイ</t>
    </rPh>
    <phoneticPr fontId="2"/>
  </si>
  <si>
    <t>例</t>
    <rPh sb="0" eb="1">
      <t>レイ</t>
    </rPh>
    <phoneticPr fontId="2"/>
  </si>
  <si>
    <t>常駐/非常駐</t>
    <rPh sb="0" eb="2">
      <t>ジョウチュウ</t>
    </rPh>
    <rPh sb="3" eb="6">
      <t>ヒジョウチュウ</t>
    </rPh>
    <phoneticPr fontId="2"/>
  </si>
  <si>
    <t>常駐/非常駐</t>
    <rPh sb="0" eb="2">
      <t>ジョウチュウ</t>
    </rPh>
    <rPh sb="3" eb="4">
      <t>ヒ</t>
    </rPh>
    <rPh sb="4" eb="6">
      <t>ジョウチュウ</t>
    </rPh>
    <phoneticPr fontId="2"/>
  </si>
  <si>
    <t>インターネット閲覧環境の開放</t>
  </si>
  <si>
    <r>
      <t>実施施設の
最寄り駅（バス停）</t>
    </r>
    <r>
      <rPr>
        <sz val="11"/>
        <color rgb="FFFF0000"/>
        <rFont val="ＭＳ Ｐゴシック"/>
        <family val="3"/>
        <charset val="128"/>
      </rPr>
      <t>路線も記入すること</t>
    </r>
    <rPh sb="0" eb="2">
      <t>ジッシ</t>
    </rPh>
    <rPh sb="2" eb="4">
      <t>シセツ</t>
    </rPh>
    <rPh sb="6" eb="8">
      <t>モヨ</t>
    </rPh>
    <rPh sb="9" eb="10">
      <t>エキ</t>
    </rPh>
    <rPh sb="13" eb="14">
      <t>テイ</t>
    </rPh>
    <rPh sb="15" eb="17">
      <t>ロセン</t>
    </rPh>
    <rPh sb="18" eb="20">
      <t>キニュウ</t>
    </rPh>
    <phoneticPr fontId="2"/>
  </si>
  <si>
    <t>求人情報誌閲覧環境</t>
    <rPh sb="0" eb="2">
      <t>キュウジン</t>
    </rPh>
    <rPh sb="2" eb="5">
      <t>ジョウホウシ</t>
    </rPh>
    <rPh sb="5" eb="7">
      <t>エツラン</t>
    </rPh>
    <rPh sb="7" eb="9">
      <t>カンキョウ</t>
    </rPh>
    <phoneticPr fontId="2"/>
  </si>
  <si>
    <t>求人情報誌環境</t>
    <rPh sb="2" eb="5">
      <t>ジョウホウシ</t>
    </rPh>
    <phoneticPr fontId="2"/>
  </si>
  <si>
    <t>うち和式</t>
    <rPh sb="2" eb="4">
      <t>ワシキ</t>
    </rPh>
    <phoneticPr fontId="2"/>
  </si>
  <si>
    <t>民間教育訓練機関における職業訓練サービスガイドライン等研修の受講</t>
    <rPh sb="26" eb="27">
      <t>トウ</t>
    </rPh>
    <phoneticPr fontId="2"/>
  </si>
  <si>
    <t>能開法第28条第１項に規定する職業訓練指導員免許</t>
  </si>
  <si>
    <t>能開法第28条第１項に規定する職業訓練指導員免許</t>
    <phoneticPr fontId="2"/>
  </si>
  <si>
    <t>能開法第28条第１項に規定する職業訓練指導員免許(人）</t>
    <rPh sb="25" eb="26">
      <t>ニン</t>
    </rPh>
    <phoneticPr fontId="2"/>
  </si>
  <si>
    <t>エレベーターの数</t>
    <rPh sb="7" eb="8">
      <t>カズ</t>
    </rPh>
    <phoneticPr fontId="2"/>
  </si>
  <si>
    <t>その他求人情報の掲載等</t>
  </si>
  <si>
    <t>エレベーターの有無</t>
    <rPh sb="7" eb="9">
      <t>ウム</t>
    </rPh>
    <phoneticPr fontId="2"/>
  </si>
  <si>
    <t>本科において、日本国内で就職しなかった留学生がいた場合、算出対象から除いて支障ありません。</t>
    <rPh sb="0" eb="1">
      <t>ホン</t>
    </rPh>
    <rPh sb="1" eb="2">
      <t>カ</t>
    </rPh>
    <rPh sb="7" eb="9">
      <t>ニホン</t>
    </rPh>
    <rPh sb="9" eb="11">
      <t>コクナイ</t>
    </rPh>
    <rPh sb="12" eb="14">
      <t>シュウショク</t>
    </rPh>
    <rPh sb="19" eb="22">
      <t>リュウガクセイ</t>
    </rPh>
    <rPh sb="25" eb="27">
      <t>バアイ</t>
    </rPh>
    <rPh sb="28" eb="30">
      <t>サンシュツ</t>
    </rPh>
    <rPh sb="30" eb="32">
      <t>タイショウ</t>
    </rPh>
    <rPh sb="34" eb="35">
      <t>ノゾ</t>
    </rPh>
    <rPh sb="37" eb="39">
      <t>シショウ</t>
    </rPh>
    <phoneticPr fontId="2"/>
  </si>
  <si>
    <r>
      <t>民間教育訓練機関における職業訓練サービスガイドライン</t>
    </r>
    <r>
      <rPr>
        <sz val="11"/>
        <rFont val="ＭＳ Ｐゴシック"/>
        <family val="3"/>
        <charset val="128"/>
      </rPr>
      <t>等研修の受講</t>
    </r>
    <rPh sb="26" eb="27">
      <t>トウ</t>
    </rPh>
    <phoneticPr fontId="2"/>
  </si>
  <si>
    <t>※介護福祉士登録免許税・手数料(12,320円)（介護福祉士養成科の場合）の金額を計上しないでください。</t>
    <phoneticPr fontId="2"/>
  </si>
  <si>
    <t>①1月×日（　）～1月〇日（　）×：××～〇：〇〇</t>
    <phoneticPr fontId="2"/>
  </si>
  <si>
    <t>②1月×日（　）～1月〇日（　）×：××～〇：〇〇</t>
    <phoneticPr fontId="2"/>
  </si>
  <si>
    <t>※○○代は学校負担です。
※××費は個別自己負担となります。</t>
    <phoneticPr fontId="2"/>
  </si>
  <si>
    <t>就職実績（率）：（就職者数（Ｃ）＋中退就職者数（Ｂ））／（修了者数（Ａ）＋中退就職者数（Ｂ））〔小数点第２位四捨五入〕</t>
    <rPh sb="0" eb="2">
      <t>シュウショク</t>
    </rPh>
    <rPh sb="2" eb="4">
      <t>ジッセキ</t>
    </rPh>
    <rPh sb="5" eb="6">
      <t>リツ</t>
    </rPh>
    <rPh sb="9" eb="11">
      <t>シュウショク</t>
    </rPh>
    <rPh sb="11" eb="12">
      <t>シャ</t>
    </rPh>
    <rPh sb="12" eb="13">
      <t>スウ</t>
    </rPh>
    <rPh sb="17" eb="19">
      <t>チュウタイ</t>
    </rPh>
    <rPh sb="19" eb="21">
      <t>シュウショク</t>
    </rPh>
    <rPh sb="21" eb="22">
      <t>シャ</t>
    </rPh>
    <rPh sb="22" eb="23">
      <t>スウ</t>
    </rPh>
    <rPh sb="29" eb="32">
      <t>シュウリョウシャ</t>
    </rPh>
    <rPh sb="32" eb="33">
      <t>スウ</t>
    </rPh>
    <rPh sb="37" eb="39">
      <t>チュウタイ</t>
    </rPh>
    <rPh sb="39" eb="42">
      <t>シュウショクシャ</t>
    </rPh>
    <rPh sb="42" eb="43">
      <t>スウ</t>
    </rPh>
    <rPh sb="48" eb="51">
      <t>ショウスウテン</t>
    </rPh>
    <rPh sb="51" eb="52">
      <t>ダイ</t>
    </rPh>
    <rPh sb="53" eb="54">
      <t>イ</t>
    </rPh>
    <rPh sb="54" eb="58">
      <t>シシャゴニュウ</t>
    </rPh>
    <phoneticPr fontId="2"/>
  </si>
  <si>
    <t>令和７年度　東京都介護福祉士養成科受託申込書（提案書）</t>
    <rPh sb="0" eb="1">
      <t>レイ</t>
    </rPh>
    <rPh sb="1" eb="2">
      <t>ワ</t>
    </rPh>
    <rPh sb="3" eb="5">
      <t>ネンド</t>
    </rPh>
    <rPh sb="5" eb="7">
      <t>ヘイネンド</t>
    </rPh>
    <rPh sb="6" eb="7">
      <t>ヒガシ</t>
    </rPh>
    <rPh sb="7" eb="8">
      <t>キョウ</t>
    </rPh>
    <rPh sb="8" eb="9">
      <t>ミヤコ</t>
    </rPh>
    <rPh sb="9" eb="11">
      <t>カイゴ</t>
    </rPh>
    <rPh sb="11" eb="14">
      <t>フクシシ</t>
    </rPh>
    <rPh sb="14" eb="16">
      <t>ヨウセイ</t>
    </rPh>
    <rPh sb="16" eb="17">
      <t>カ</t>
    </rPh>
    <rPh sb="17" eb="18">
      <t>ウケ</t>
    </rPh>
    <rPh sb="18" eb="19">
      <t>コトヅケ</t>
    </rPh>
    <rPh sb="19" eb="20">
      <t>サル</t>
    </rPh>
    <rPh sb="20" eb="21">
      <t>コミ</t>
    </rPh>
    <rPh sb="21" eb="22">
      <t>ショ</t>
    </rPh>
    <rPh sb="23" eb="24">
      <t>ツツミ</t>
    </rPh>
    <rPh sb="24" eb="25">
      <t>アン</t>
    </rPh>
    <rPh sb="25" eb="26">
      <t>ショ</t>
    </rPh>
    <phoneticPr fontId="2"/>
  </si>
  <si>
    <t xml:space="preserve">
キャリアコンサルタント資格取得予定(2025年3月)</t>
    <rPh sb="12" eb="14">
      <t>シカク</t>
    </rPh>
    <rPh sb="14" eb="16">
      <t>シュトク</t>
    </rPh>
    <rPh sb="16" eb="18">
      <t>ヨテイ</t>
    </rPh>
    <rPh sb="23" eb="24">
      <t>ネン</t>
    </rPh>
    <rPh sb="25" eb="26">
      <t>ガツ</t>
    </rPh>
    <phoneticPr fontId="2"/>
  </si>
  <si>
    <t>就職支援責任者</t>
    <rPh sb="0" eb="2">
      <t>シュウショク</t>
    </rPh>
    <rPh sb="2" eb="4">
      <t>シエン</t>
    </rPh>
    <rPh sb="4" eb="7">
      <t>セキニンシャ</t>
    </rPh>
    <phoneticPr fontId="2"/>
  </si>
  <si>
    <t>常駐</t>
    <rPh sb="0" eb="2">
      <t>ジョウチュウ</t>
    </rPh>
    <phoneticPr fontId="2"/>
  </si>
  <si>
    <t>就職支援責任者の情報</t>
    <rPh sb="0" eb="2">
      <t>シュウショク</t>
    </rPh>
    <rPh sb="2" eb="4">
      <t>シエン</t>
    </rPh>
    <rPh sb="4" eb="7">
      <t>セキニンシャ</t>
    </rPh>
    <rPh sb="8" eb="10">
      <t>ジョウホウ</t>
    </rPh>
    <phoneticPr fontId="2"/>
  </si>
  <si>
    <t>勤務状況</t>
    <rPh sb="0" eb="2">
      <t>キンム</t>
    </rPh>
    <rPh sb="2" eb="4">
      <t>ジョウキョウ</t>
    </rPh>
    <phoneticPr fontId="2"/>
  </si>
  <si>
    <t>補講費用</t>
    <rPh sb="0" eb="2">
      <t>ホコウ</t>
    </rPh>
    <rPh sb="2" eb="4">
      <t>ヒヨウ</t>
    </rPh>
    <phoneticPr fontId="2"/>
  </si>
  <si>
    <t>常駐（毎日）</t>
    <rPh sb="0" eb="2">
      <t>ジョウチュウ</t>
    </rPh>
    <rPh sb="3" eb="5">
      <t>マイニチ</t>
    </rPh>
    <phoneticPr fontId="2"/>
  </si>
  <si>
    <t>非常駐</t>
    <rPh sb="0" eb="3">
      <t>ヒジョウチュウ</t>
    </rPh>
    <phoneticPr fontId="2"/>
  </si>
  <si>
    <t>就職支援責任者</t>
    <rPh sb="0" eb="2">
      <t>シュウショク</t>
    </rPh>
    <rPh sb="2" eb="4">
      <t>シエン</t>
    </rPh>
    <rPh sb="4" eb="7">
      <t>セキニンシャ</t>
    </rPh>
    <phoneticPr fontId="2"/>
  </si>
  <si>
    <t>勤務状況</t>
    <rPh sb="0" eb="2">
      <t>キンム</t>
    </rPh>
    <rPh sb="2" eb="4">
      <t>ジョウキョウ</t>
    </rPh>
    <phoneticPr fontId="2"/>
  </si>
  <si>
    <t>教育部門
(別紙講師名簿と人数が一致することを確認）</t>
    <rPh sb="0" eb="2">
      <t>キョウイク</t>
    </rPh>
    <rPh sb="2" eb="4">
      <t>ブモン</t>
    </rPh>
    <rPh sb="6" eb="8">
      <t>ベッシ</t>
    </rPh>
    <rPh sb="8" eb="10">
      <t>コウシ</t>
    </rPh>
    <rPh sb="10" eb="12">
      <t>メイボ</t>
    </rPh>
    <rPh sb="13" eb="15">
      <t>ニンズウ</t>
    </rPh>
    <rPh sb="16" eb="18">
      <t>イッチ</t>
    </rPh>
    <rPh sb="23" eb="25">
      <t>カクニン</t>
    </rPh>
    <phoneticPr fontId="2"/>
  </si>
  <si>
    <t>他公共機関等での訓練実績
の有無
（内訳を「委託訓練実績」
に記入）</t>
    <rPh sb="0" eb="1">
      <t>タ</t>
    </rPh>
    <rPh sb="1" eb="3">
      <t>コウキョウ</t>
    </rPh>
    <rPh sb="3" eb="5">
      <t>キカン</t>
    </rPh>
    <rPh sb="5" eb="6">
      <t>ナド</t>
    </rPh>
    <rPh sb="8" eb="10">
      <t>クンレン</t>
    </rPh>
    <rPh sb="10" eb="12">
      <t>ジッセキ</t>
    </rPh>
    <rPh sb="14" eb="16">
      <t>ウム</t>
    </rPh>
    <rPh sb="18" eb="20">
      <t>ウチワケ</t>
    </rPh>
    <rPh sb="22" eb="24">
      <t>イタク</t>
    </rPh>
    <rPh sb="24" eb="26">
      <t>クンレン</t>
    </rPh>
    <rPh sb="26" eb="28">
      <t>ジッセキ</t>
    </rPh>
    <rPh sb="31" eb="33">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</si>
</sst>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5" formatCode="&quot;¥&quot;#,##0;&quot;¥&quot;\-#,##0"/>
    <numFmt numFmtId="176" formatCode="#,##0_ "/>
    <numFmt numFmtId="177" formatCode="0.0_);[Red]\(0.0\)"/>
    <numFmt numFmtId="178" formatCode="&quot;〒&quot;###\-####"/>
    <numFmt numFmtId="179" formatCode="0.0%"/>
    <numFmt numFmtId="180" formatCode="0&quot;人&quot;"/>
    <numFmt numFmtId="181" formatCode="0&quot;分&quot;"/>
    <numFmt numFmtId="182" formatCode="0&quot;㎡&quot;"/>
    <numFmt numFmtId="183" formatCode="0&quot;畳&quot;"/>
    <numFmt numFmtId="184" formatCode="0&quot;台&quot;"/>
    <numFmt numFmtId="185" formatCode="0&quot;時限&quot;"/>
    <numFmt numFmtId="186" formatCode="0&quot;回&quot;"/>
    <numFmt numFmtId="187" formatCode="#&quot;名&quot;"/>
    <numFmt numFmtId="188" formatCode="[$-411]ggge&quot;年&quot;m&quot;月&quot;d&quot;日&quot;;@"/>
    <numFmt numFmtId="189" formatCode="General\%"/>
    <numFmt numFmtId="190" formatCode="#,##0_ &quot;円（税抜)&quot;"/>
    <numFmt numFmtId="191" formatCode="0&quot;か月&quot;"/>
    <numFmt numFmtId="192" formatCode="0.0&quot;km&quot;"/>
    <numFmt numFmtId="193" formatCode="[$-F800]dddd\,\ mmmm\ dd\,\ yyyy"/>
    <numFmt numFmtId="194" formatCode="0.0&quot;㎡&quot;"/>
    <numFmt numFmtId="195" formatCode="0_);[Red]\(0\)"/>
    <numFmt numFmtId="196" formatCode="yyyy&quot;年&quot;m&quot;月&quot;;@"/>
    <numFmt numFmtId="197" formatCode="[&lt;=999]000;[&lt;=9999]000\-00;000\-0000"/>
  </numFmts>
  <fonts count="45">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1"/>
      <name val="ＭＳ Ｐ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11"/>
      <color indexed="10"/>
      <name val="ＭＳ Ｐゴシック"/>
      <family val="3"/>
      <charset val="128"/>
    </font>
    <font>
      <sz val="11"/>
      <color indexed="8"/>
      <name val="ＭＳ Ｐゴシック"/>
      <family val="3"/>
      <charset val="128"/>
    </font>
    <font>
      <sz val="10"/>
      <color indexed="8"/>
      <name val="ＭＳ Ｐゴシック"/>
      <family val="3"/>
      <charset val="128"/>
    </font>
    <font>
      <sz val="9"/>
      <color indexed="8"/>
      <name val="ＭＳ Ｐゴシック"/>
      <family val="3"/>
      <charset val="128"/>
    </font>
    <font>
      <sz val="8"/>
      <color indexed="8"/>
      <name val="ＭＳ Ｐゴシック"/>
      <family val="3"/>
      <charset val="128"/>
    </font>
    <font>
      <b/>
      <sz val="12"/>
      <name val="ＭＳ Ｐゴシック"/>
      <family val="3"/>
      <charset val="128"/>
    </font>
    <font>
      <sz val="11"/>
      <color rgb="FFFF0000"/>
      <name val="ＭＳ Ｐゴシック"/>
      <family val="3"/>
      <charset val="128"/>
    </font>
    <font>
      <b/>
      <sz val="10"/>
      <name val="ＭＳ Ｐゴシック"/>
      <family val="3"/>
      <charset val="128"/>
    </font>
    <font>
      <sz val="9"/>
      <color indexed="81"/>
      <name val="ＭＳ Ｐゴシック"/>
      <family val="3"/>
      <charset val="128"/>
    </font>
    <font>
      <b/>
      <sz val="9"/>
      <color indexed="81"/>
      <name val="ＭＳ Ｐゴシック"/>
      <family val="3"/>
      <charset val="128"/>
    </font>
    <font>
      <sz val="9"/>
      <color indexed="81"/>
      <name val="MS P ゴシック"/>
      <family val="3"/>
      <charset val="128"/>
    </font>
    <font>
      <b/>
      <sz val="9"/>
      <color indexed="10"/>
      <name val="MS P ゴシック"/>
      <family val="3"/>
      <charset val="128"/>
    </font>
    <font>
      <b/>
      <sz val="16"/>
      <color indexed="81"/>
      <name val="MS P ゴシック"/>
      <family val="3"/>
      <charset val="128"/>
    </font>
    <font>
      <b/>
      <sz val="9"/>
      <color indexed="81"/>
      <name val="MS P ゴシック"/>
      <family val="3"/>
      <charset val="128"/>
    </font>
    <font>
      <b/>
      <sz val="10"/>
      <color theme="0"/>
      <name val="ＭＳ Ｐゴシック"/>
      <family val="3"/>
      <charset val="128"/>
    </font>
    <font>
      <b/>
      <sz val="11"/>
      <color indexed="40"/>
      <name val="ＭＳ Ｐゴシック"/>
      <family val="3"/>
      <charset val="128"/>
    </font>
    <font>
      <b/>
      <sz val="11"/>
      <color rgb="FFFF0000"/>
      <name val="ＭＳ Ｐゴシック"/>
      <family val="3"/>
      <charset val="128"/>
    </font>
    <font>
      <b/>
      <u/>
      <sz val="11"/>
      <color rgb="FFFF0000"/>
      <name val="ＭＳ Ｐゴシック"/>
      <family val="3"/>
      <charset val="128"/>
    </font>
    <font>
      <b/>
      <sz val="9"/>
      <name val="ＭＳ Ｐゴシック"/>
      <family val="3"/>
      <charset val="128"/>
    </font>
    <font>
      <b/>
      <sz val="13"/>
      <name val="ＭＳ Ｐゴシック"/>
      <family val="3"/>
      <charset val="128"/>
    </font>
    <font>
      <u/>
      <sz val="11"/>
      <color theme="10"/>
      <name val="ＭＳ Ｐゴシック"/>
      <family val="3"/>
      <charset val="128"/>
    </font>
    <font>
      <u/>
      <sz val="9"/>
      <name val="ＭＳ Ｐゴシック"/>
      <family val="3"/>
      <charset val="128"/>
    </font>
    <font>
      <b/>
      <sz val="11"/>
      <color indexed="81"/>
      <name val="MS P ゴシック"/>
      <family val="3"/>
      <charset val="128"/>
    </font>
    <font>
      <b/>
      <sz val="10"/>
      <color indexed="81"/>
      <name val="ＭＳ Ｐゴシック"/>
      <family val="3"/>
      <charset val="128"/>
    </font>
    <font>
      <sz val="10"/>
      <color indexed="81"/>
      <name val="ＭＳ Ｐゴシック"/>
      <family val="3"/>
      <charset val="128"/>
    </font>
    <font>
      <b/>
      <sz val="10"/>
      <color indexed="10"/>
      <name val="ＭＳ Ｐゴシック"/>
      <family val="3"/>
      <charset val="128"/>
    </font>
    <font>
      <b/>
      <sz val="11"/>
      <color indexed="81"/>
      <name val="ＭＳ Ｐゴシック"/>
      <family val="3"/>
      <charset val="128"/>
    </font>
    <font>
      <sz val="11"/>
      <color indexed="81"/>
      <name val="ＭＳ Ｐゴシック"/>
      <family val="3"/>
      <charset val="128"/>
    </font>
    <font>
      <b/>
      <sz val="11"/>
      <color indexed="10"/>
      <name val="ＭＳ Ｐゴシック"/>
      <family val="3"/>
      <charset val="128"/>
    </font>
    <font>
      <u/>
      <sz val="11"/>
      <color indexed="81"/>
      <name val="ＭＳ Ｐゴシック"/>
      <family val="3"/>
      <charset val="128"/>
    </font>
    <font>
      <b/>
      <u/>
      <sz val="11"/>
      <color indexed="10"/>
      <name val="ＭＳ Ｐゴシック"/>
      <family val="3"/>
      <charset val="128"/>
    </font>
    <font>
      <sz val="11"/>
      <color indexed="81"/>
      <name val="MS P ゴシック"/>
      <family val="3"/>
      <charset val="128"/>
    </font>
    <font>
      <b/>
      <u/>
      <sz val="11"/>
      <color indexed="81"/>
      <name val="ＭＳ Ｐゴシック"/>
      <family val="3"/>
      <charset val="128"/>
    </font>
    <font>
      <b/>
      <sz val="14"/>
      <color indexed="81"/>
      <name val="MS P ゴシック"/>
      <family val="3"/>
      <charset val="128"/>
    </font>
    <font>
      <sz val="9"/>
      <color rgb="FFFF0000"/>
      <name val="ＭＳ Ｐゴシック"/>
      <family val="3"/>
      <charset val="128"/>
    </font>
  </fonts>
  <fills count="10">
    <fill>
      <patternFill patternType="none"/>
    </fill>
    <fill>
      <patternFill patternType="gray125"/>
    </fill>
    <fill>
      <patternFill patternType="solid">
        <fgColor theme="0"/>
        <bgColor indexed="64"/>
      </patternFill>
    </fill>
    <fill>
      <patternFill patternType="solid">
        <fgColor indexed="65"/>
        <bgColor indexed="64"/>
      </patternFill>
    </fill>
    <fill>
      <patternFill patternType="solid">
        <fgColor rgb="FFFFFFCC"/>
        <bgColor indexed="64"/>
      </patternFill>
    </fill>
    <fill>
      <patternFill patternType="solid">
        <fgColor rgb="FFCCFFFF"/>
        <bgColor indexed="64"/>
      </patternFill>
    </fill>
    <fill>
      <patternFill patternType="solid">
        <fgColor theme="1"/>
        <bgColor indexed="64"/>
      </patternFill>
    </fill>
    <fill>
      <patternFill patternType="solid">
        <fgColor theme="0" tint="-0.499984740745262"/>
        <bgColor indexed="64"/>
      </patternFill>
    </fill>
    <fill>
      <patternFill patternType="solid">
        <fgColor theme="9" tint="0.79998168889431442"/>
        <bgColor indexed="64"/>
      </patternFill>
    </fill>
    <fill>
      <patternFill patternType="solid">
        <fgColor theme="6" tint="0.79998168889431442"/>
        <bgColor indexed="64"/>
      </patternFill>
    </fill>
  </fills>
  <borders count="314">
    <border>
      <left/>
      <right/>
      <top/>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right/>
      <top/>
      <bottom style="medium">
        <color indexed="64"/>
      </bottom>
      <diagonal/>
    </border>
    <border>
      <left/>
      <right/>
      <top style="medium">
        <color indexed="64"/>
      </top>
      <bottom style="thin">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right/>
      <top style="hair">
        <color indexed="64"/>
      </top>
      <bottom style="hair">
        <color indexed="64"/>
      </bottom>
      <diagonal/>
    </border>
    <border>
      <left/>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medium">
        <color indexed="64"/>
      </top>
      <bottom style="thin">
        <color indexed="64"/>
      </bottom>
      <diagonal/>
    </border>
    <border>
      <left style="double">
        <color indexed="64"/>
      </left>
      <right style="thin">
        <color indexed="64"/>
      </right>
      <top style="double">
        <color indexed="64"/>
      </top>
      <bottom style="double">
        <color indexed="10"/>
      </bottom>
      <diagonal/>
    </border>
    <border>
      <left style="thin">
        <color indexed="64"/>
      </left>
      <right style="thin">
        <color indexed="64"/>
      </right>
      <top style="double">
        <color indexed="64"/>
      </top>
      <bottom style="double">
        <color indexed="10"/>
      </bottom>
      <diagonal/>
    </border>
    <border>
      <left style="thin">
        <color indexed="64"/>
      </left>
      <right style="double">
        <color indexed="64"/>
      </right>
      <top style="double">
        <color indexed="64"/>
      </top>
      <bottom style="double">
        <color indexed="10"/>
      </bottom>
      <diagonal/>
    </border>
    <border>
      <left style="thin">
        <color indexed="64"/>
      </left>
      <right style="thin">
        <color indexed="64"/>
      </right>
      <top style="thin">
        <color indexed="64"/>
      </top>
      <bottom style="double">
        <color indexed="64"/>
      </bottom>
      <diagonal/>
    </border>
    <border>
      <left/>
      <right style="thin">
        <color indexed="64"/>
      </right>
      <top style="double">
        <color indexed="64"/>
      </top>
      <bottom style="double">
        <color indexed="10"/>
      </bottom>
      <diagonal/>
    </border>
    <border>
      <left style="double">
        <color indexed="64"/>
      </left>
      <right style="thin">
        <color indexed="64"/>
      </right>
      <top style="double">
        <color indexed="10"/>
      </top>
      <bottom style="double">
        <color indexed="64"/>
      </bottom>
      <diagonal/>
    </border>
    <border>
      <left style="thin">
        <color indexed="64"/>
      </left>
      <right style="thin">
        <color indexed="64"/>
      </right>
      <top style="double">
        <color indexed="10"/>
      </top>
      <bottom style="double">
        <color indexed="64"/>
      </bottom>
      <diagonal/>
    </border>
    <border>
      <left style="thin">
        <color indexed="64"/>
      </left>
      <right style="double">
        <color indexed="64"/>
      </right>
      <top style="double">
        <color indexed="10"/>
      </top>
      <bottom style="double">
        <color indexed="64"/>
      </bottom>
      <diagonal/>
    </border>
    <border>
      <left/>
      <right style="thin">
        <color indexed="64"/>
      </right>
      <top style="double">
        <color indexed="10"/>
      </top>
      <bottom style="double">
        <color indexed="64"/>
      </bottom>
      <diagonal/>
    </border>
    <border>
      <left style="medium">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right/>
      <top style="hair">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diagonal/>
    </border>
    <border>
      <left style="thin">
        <color indexed="64"/>
      </left>
      <right style="double">
        <color indexed="64"/>
      </right>
      <top style="thin">
        <color indexed="64"/>
      </top>
      <bottom style="double">
        <color indexed="64"/>
      </bottom>
      <diagonal/>
    </border>
    <border>
      <left style="medium">
        <color indexed="64"/>
      </left>
      <right style="hair">
        <color indexed="64"/>
      </right>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hair">
        <color indexed="64"/>
      </left>
      <right/>
      <top style="thin">
        <color indexed="64"/>
      </top>
      <bottom style="thin">
        <color indexed="64"/>
      </bottom>
      <diagonal/>
    </border>
    <border>
      <left style="thin">
        <color indexed="64"/>
      </left>
      <right style="thin">
        <color indexed="64"/>
      </right>
      <top/>
      <bottom/>
      <diagonal/>
    </border>
    <border>
      <left style="medium">
        <color indexed="64"/>
      </left>
      <right/>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style="thin">
        <color indexed="64"/>
      </left>
      <right/>
      <top style="thin">
        <color indexed="64"/>
      </top>
      <bottom style="thin">
        <color indexed="64"/>
      </bottom>
      <diagonal/>
    </border>
    <border>
      <left style="double">
        <color indexed="10"/>
      </left>
      <right style="thin">
        <color indexed="64"/>
      </right>
      <top style="double">
        <color indexed="10"/>
      </top>
      <bottom style="thin">
        <color indexed="64"/>
      </bottom>
      <diagonal/>
    </border>
    <border>
      <left/>
      <right style="thin">
        <color indexed="64"/>
      </right>
      <top style="double">
        <color indexed="10"/>
      </top>
      <bottom style="thin">
        <color indexed="64"/>
      </bottom>
      <diagonal/>
    </border>
    <border>
      <left style="thin">
        <color indexed="64"/>
      </left>
      <right style="thin">
        <color indexed="64"/>
      </right>
      <top style="double">
        <color indexed="10"/>
      </top>
      <bottom style="thin">
        <color indexed="64"/>
      </bottom>
      <diagonal/>
    </border>
    <border>
      <left style="double">
        <color indexed="10"/>
      </left>
      <right style="thin">
        <color indexed="64"/>
      </right>
      <top style="thin">
        <color indexed="64"/>
      </top>
      <bottom style="thin">
        <color indexed="64"/>
      </bottom>
      <diagonal/>
    </border>
    <border>
      <left style="double">
        <color indexed="10"/>
      </left>
      <right style="thin">
        <color indexed="64"/>
      </right>
      <top style="thin">
        <color indexed="64"/>
      </top>
      <bottom style="double">
        <color indexed="10"/>
      </bottom>
      <diagonal/>
    </border>
    <border>
      <left/>
      <right style="thin">
        <color indexed="64"/>
      </right>
      <top style="thin">
        <color indexed="64"/>
      </top>
      <bottom style="double">
        <color indexed="10"/>
      </bottom>
      <diagonal/>
    </border>
    <border>
      <left style="thin">
        <color indexed="64"/>
      </left>
      <right style="thin">
        <color indexed="64"/>
      </right>
      <top style="thin">
        <color indexed="64"/>
      </top>
      <bottom style="double">
        <color indexed="10"/>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style="thin">
        <color indexed="64"/>
      </left>
      <right/>
      <top style="double">
        <color indexed="10"/>
      </top>
      <bottom/>
      <diagonal/>
    </border>
    <border>
      <left style="thin">
        <color indexed="64"/>
      </left>
      <right/>
      <top style="double">
        <color indexed="10"/>
      </top>
      <bottom style="thin">
        <color indexed="64"/>
      </bottom>
      <diagonal/>
    </border>
    <border>
      <left style="thin">
        <color indexed="64"/>
      </left>
      <right style="thin">
        <color indexed="64"/>
      </right>
      <top/>
      <bottom style="double">
        <color indexed="64"/>
      </bottom>
      <diagonal/>
    </border>
    <border>
      <left/>
      <right style="thin">
        <color indexed="64"/>
      </right>
      <top/>
      <bottom/>
      <diagonal/>
    </border>
    <border>
      <left style="double">
        <color indexed="10"/>
      </left>
      <right/>
      <top style="double">
        <color indexed="10"/>
      </top>
      <bottom/>
      <diagonal/>
    </border>
    <border>
      <left style="double">
        <color indexed="10"/>
      </left>
      <right/>
      <top/>
      <bottom/>
      <diagonal/>
    </border>
    <border>
      <left style="double">
        <color indexed="10"/>
      </left>
      <right/>
      <top/>
      <bottom style="double">
        <color indexed="10"/>
      </bottom>
      <diagonal/>
    </border>
    <border>
      <left/>
      <right style="thin">
        <color indexed="64"/>
      </right>
      <top/>
      <bottom style="thin">
        <color indexed="64"/>
      </bottom>
      <diagonal/>
    </border>
    <border>
      <left style="thin">
        <color indexed="64"/>
      </left>
      <right/>
      <top style="double">
        <color indexed="10"/>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hair">
        <color indexed="64"/>
      </left>
      <right/>
      <top style="thin">
        <color indexed="64"/>
      </top>
      <bottom style="hair">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top/>
      <bottom style="thin">
        <color indexed="64"/>
      </bottom>
      <diagonal/>
    </border>
    <border>
      <left/>
      <right/>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style="double">
        <color indexed="64"/>
      </top>
      <bottom/>
      <diagonal/>
    </border>
    <border>
      <left/>
      <right style="double">
        <color indexed="64"/>
      </right>
      <top style="double">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double">
        <color indexed="10"/>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
      <left style="thin">
        <color indexed="64"/>
      </left>
      <right style="double">
        <color rgb="FFFF0000"/>
      </right>
      <top style="double">
        <color indexed="10"/>
      </top>
      <bottom style="thin">
        <color indexed="64"/>
      </bottom>
      <diagonal/>
    </border>
    <border>
      <left style="thin">
        <color indexed="64"/>
      </left>
      <right style="double">
        <color rgb="FFFF0000"/>
      </right>
      <top style="thin">
        <color indexed="64"/>
      </top>
      <bottom style="thin">
        <color indexed="64"/>
      </bottom>
      <diagonal/>
    </border>
    <border>
      <left style="thin">
        <color indexed="64"/>
      </left>
      <right style="double">
        <color rgb="FFFF0000"/>
      </right>
      <top style="thin">
        <color indexed="64"/>
      </top>
      <bottom style="double">
        <color indexed="10"/>
      </bottom>
      <diagonal/>
    </border>
    <border>
      <left style="double">
        <color rgb="FFFF0000"/>
      </left>
      <right/>
      <top style="double">
        <color rgb="FFFF0000"/>
      </top>
      <bottom/>
      <diagonal/>
    </border>
    <border>
      <left/>
      <right/>
      <top style="double">
        <color rgb="FFFF0000"/>
      </top>
      <bottom/>
      <diagonal/>
    </border>
    <border>
      <left/>
      <right style="double">
        <color rgb="FFFF0000"/>
      </right>
      <top style="double">
        <color rgb="FFFF0000"/>
      </top>
      <bottom/>
      <diagonal/>
    </border>
    <border>
      <left style="double">
        <color rgb="FFFF0000"/>
      </left>
      <right/>
      <top/>
      <bottom/>
      <diagonal/>
    </border>
    <border>
      <left/>
      <right style="double">
        <color rgb="FFFF0000"/>
      </right>
      <top/>
      <bottom/>
      <diagonal/>
    </border>
    <border>
      <left style="double">
        <color rgb="FFFF0000"/>
      </left>
      <right/>
      <top/>
      <bottom style="double">
        <color rgb="FFFF0000"/>
      </bottom>
      <diagonal/>
    </border>
    <border>
      <left/>
      <right/>
      <top/>
      <bottom style="double">
        <color rgb="FFFF0000"/>
      </bottom>
      <diagonal/>
    </border>
    <border>
      <left/>
      <right style="double">
        <color rgb="FFFF0000"/>
      </right>
      <top/>
      <bottom style="double">
        <color rgb="FFFF0000"/>
      </bottom>
      <diagonal/>
    </border>
    <border>
      <left/>
      <right style="thin">
        <color indexed="64"/>
      </right>
      <top style="thin">
        <color indexed="64"/>
      </top>
      <bottom style="double">
        <color indexed="64"/>
      </bottom>
      <diagonal/>
    </border>
    <border>
      <left style="medium">
        <color indexed="8"/>
      </left>
      <right/>
      <top style="hair">
        <color indexed="8"/>
      </top>
      <bottom style="hair">
        <color indexed="8"/>
      </bottom>
      <diagonal/>
    </border>
    <border>
      <left/>
      <right/>
      <top style="hair">
        <color indexed="8"/>
      </top>
      <bottom style="hair">
        <color indexed="8"/>
      </bottom>
      <diagonal/>
    </border>
    <border>
      <left style="medium">
        <color indexed="64"/>
      </left>
      <right/>
      <top style="hair">
        <color indexed="64"/>
      </top>
      <bottom style="medium">
        <color indexed="64"/>
      </bottom>
      <diagonal/>
    </border>
    <border>
      <left style="double">
        <color indexed="10"/>
      </left>
      <right style="thin">
        <color indexed="64"/>
      </right>
      <top style="thin">
        <color indexed="64"/>
      </top>
      <bottom/>
      <diagonal/>
    </border>
    <border>
      <left style="medium">
        <color indexed="64"/>
      </left>
      <right style="thin">
        <color indexed="64"/>
      </right>
      <top style="double">
        <color rgb="FFFF0000"/>
      </top>
      <bottom style="medium">
        <color theme="1"/>
      </bottom>
      <diagonal/>
    </border>
    <border>
      <left style="thin">
        <color indexed="64"/>
      </left>
      <right style="thin">
        <color indexed="64"/>
      </right>
      <top style="double">
        <color rgb="FFFF0000"/>
      </top>
      <bottom style="medium">
        <color theme="1"/>
      </bottom>
      <diagonal/>
    </border>
    <border>
      <left style="thin">
        <color indexed="64"/>
      </left>
      <right style="medium">
        <color indexed="64"/>
      </right>
      <top/>
      <bottom style="medium">
        <color theme="1"/>
      </bottom>
      <diagonal/>
    </border>
    <border>
      <left style="thin">
        <color indexed="64"/>
      </left>
      <right style="double">
        <color rgb="FFFF0000"/>
      </right>
      <top/>
      <bottom style="double">
        <color rgb="FFFF0000"/>
      </bottom>
      <diagonal/>
    </border>
    <border>
      <left style="thin">
        <color indexed="64"/>
      </left>
      <right style="double">
        <color rgb="FFFF0000"/>
      </right>
      <top/>
      <bottom/>
      <diagonal/>
    </border>
    <border>
      <left style="thin">
        <color indexed="64"/>
      </left>
      <right/>
      <top/>
      <bottom style="double">
        <color rgb="FFFF0000"/>
      </bottom>
      <diagonal/>
    </border>
    <border>
      <left style="thin">
        <color indexed="64"/>
      </left>
      <right/>
      <top style="medium">
        <color indexed="64"/>
      </top>
      <bottom style="double">
        <color indexed="10"/>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double">
        <color rgb="FFFF0000"/>
      </right>
      <top style="double">
        <color rgb="FFFF0000"/>
      </top>
      <bottom style="double">
        <color rgb="FFFF0000"/>
      </bottom>
      <diagonal/>
    </border>
    <border>
      <left style="medium">
        <color indexed="64"/>
      </left>
      <right/>
      <top style="thin">
        <color indexed="64"/>
      </top>
      <bottom style="double">
        <color rgb="FFFF0000"/>
      </bottom>
      <diagonal/>
    </border>
    <border>
      <left/>
      <right/>
      <top style="thin">
        <color indexed="64"/>
      </top>
      <bottom style="double">
        <color rgb="FFFF0000"/>
      </bottom>
      <diagonal/>
    </border>
    <border>
      <left style="hair">
        <color indexed="64"/>
      </left>
      <right style="hair">
        <color indexed="64"/>
      </right>
      <top style="thin">
        <color indexed="64"/>
      </top>
      <bottom/>
      <diagonal/>
    </border>
    <border>
      <left/>
      <right/>
      <top style="thin">
        <color auto="1"/>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double">
        <color rgb="FFFF0000"/>
      </left>
      <right style="hair">
        <color indexed="64"/>
      </right>
      <top style="double">
        <color rgb="FFFF0000"/>
      </top>
      <bottom style="hair">
        <color indexed="64"/>
      </bottom>
      <diagonal/>
    </border>
    <border>
      <left style="hair">
        <color indexed="64"/>
      </left>
      <right style="hair">
        <color indexed="64"/>
      </right>
      <top style="double">
        <color rgb="FFFF0000"/>
      </top>
      <bottom style="hair">
        <color indexed="64"/>
      </bottom>
      <diagonal/>
    </border>
    <border>
      <left style="hair">
        <color indexed="64"/>
      </left>
      <right style="thin">
        <color indexed="64"/>
      </right>
      <top style="double">
        <color rgb="FFFF0000"/>
      </top>
      <bottom style="hair">
        <color indexed="64"/>
      </bottom>
      <diagonal/>
    </border>
    <border>
      <left style="thin">
        <color indexed="64"/>
      </left>
      <right style="double">
        <color rgb="FFFF0000"/>
      </right>
      <top style="double">
        <color rgb="FFFF0000"/>
      </top>
      <bottom style="hair">
        <color indexed="64"/>
      </bottom>
      <diagonal/>
    </border>
    <border>
      <left style="double">
        <color rgb="FFFF0000"/>
      </left>
      <right style="hair">
        <color indexed="64"/>
      </right>
      <top style="hair">
        <color indexed="64"/>
      </top>
      <bottom style="hair">
        <color indexed="64"/>
      </bottom>
      <diagonal/>
    </border>
    <border>
      <left style="thin">
        <color indexed="64"/>
      </left>
      <right style="double">
        <color rgb="FFFF0000"/>
      </right>
      <top style="hair">
        <color indexed="64"/>
      </top>
      <bottom style="hair">
        <color indexed="64"/>
      </bottom>
      <diagonal/>
    </border>
    <border>
      <left style="double">
        <color rgb="FFFF0000"/>
      </left>
      <right style="hair">
        <color indexed="64"/>
      </right>
      <top style="hair">
        <color indexed="64"/>
      </top>
      <bottom style="double">
        <color rgb="FFFF0000"/>
      </bottom>
      <diagonal/>
    </border>
    <border>
      <left style="hair">
        <color indexed="64"/>
      </left>
      <right style="hair">
        <color indexed="64"/>
      </right>
      <top style="hair">
        <color indexed="64"/>
      </top>
      <bottom style="double">
        <color rgb="FFFF0000"/>
      </bottom>
      <diagonal/>
    </border>
    <border>
      <left style="hair">
        <color indexed="64"/>
      </left>
      <right style="thin">
        <color indexed="64"/>
      </right>
      <top style="hair">
        <color indexed="64"/>
      </top>
      <bottom style="double">
        <color rgb="FFFF0000"/>
      </bottom>
      <diagonal/>
    </border>
    <border>
      <left style="thin">
        <color indexed="64"/>
      </left>
      <right style="double">
        <color rgb="FFFF0000"/>
      </right>
      <top style="hair">
        <color indexed="64"/>
      </top>
      <bottom style="double">
        <color rgb="FFFF0000"/>
      </bottom>
      <diagonal/>
    </border>
    <border>
      <left style="medium">
        <color indexed="64"/>
      </left>
      <right style="hair">
        <color indexed="64"/>
      </right>
      <top/>
      <bottom/>
      <diagonal/>
    </border>
    <border>
      <left style="medium">
        <color indexed="64"/>
      </left>
      <right/>
      <top style="medium">
        <color indexed="64"/>
      </top>
      <bottom style="double">
        <color rgb="FFFF0000"/>
      </bottom>
      <diagonal/>
    </border>
    <border>
      <left/>
      <right/>
      <top style="medium">
        <color indexed="64"/>
      </top>
      <bottom style="double">
        <color rgb="FFFF0000"/>
      </bottom>
      <diagonal/>
    </border>
    <border>
      <left/>
      <right style="medium">
        <color indexed="64"/>
      </right>
      <top style="medium">
        <color indexed="64"/>
      </top>
      <bottom style="double">
        <color rgb="FFFF0000"/>
      </bottom>
      <diagonal/>
    </border>
    <border>
      <left/>
      <right style="thin">
        <color indexed="64"/>
      </right>
      <top style="medium">
        <color indexed="64"/>
      </top>
      <bottom/>
      <diagonal/>
    </border>
    <border>
      <left/>
      <right style="thin">
        <color indexed="64"/>
      </right>
      <top style="double">
        <color rgb="FFFF0000"/>
      </top>
      <bottom style="medium">
        <color theme="1"/>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thin">
        <color indexed="64"/>
      </left>
      <right style="double">
        <color rgb="FFFF0000"/>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double">
        <color rgb="FFFF0000"/>
      </right>
      <top style="double">
        <color rgb="FFFF0000"/>
      </top>
      <bottom/>
      <diagonal/>
    </border>
    <border>
      <left style="thin">
        <color indexed="64"/>
      </left>
      <right style="double">
        <color rgb="FFFF0000"/>
      </right>
      <top/>
      <bottom style="double">
        <color indexed="10"/>
      </bottom>
      <diagonal/>
    </border>
    <border>
      <left style="thin">
        <color indexed="64"/>
      </left>
      <right/>
      <top style="medium">
        <color indexed="64"/>
      </top>
      <bottom/>
      <diagonal/>
    </border>
    <border>
      <left style="double">
        <color rgb="FFFF0000"/>
      </left>
      <right style="double">
        <color rgb="FFFF0000"/>
      </right>
      <top style="double">
        <color rgb="FFFF0000"/>
      </top>
      <bottom/>
      <diagonal/>
    </border>
    <border>
      <left/>
      <right style="double">
        <color rgb="FFFF0000"/>
      </right>
      <top style="thin">
        <color indexed="64"/>
      </top>
      <bottom style="double">
        <color rgb="FFFF0000"/>
      </bottom>
      <diagonal/>
    </border>
    <border>
      <left style="double">
        <color rgb="FFFF0000"/>
      </left>
      <right style="double">
        <color rgb="FFFF0000"/>
      </right>
      <top style="double">
        <color rgb="FFFF0000"/>
      </top>
      <bottom style="double">
        <color rgb="FFFF0000"/>
      </bottom>
      <diagonal/>
    </border>
    <border>
      <left style="double">
        <color rgb="FFFF0000"/>
      </left>
      <right style="double">
        <color rgb="FFFF0000"/>
      </right>
      <top/>
      <bottom style="double">
        <color rgb="FFFF0000"/>
      </bottom>
      <diagonal/>
    </border>
    <border>
      <left/>
      <right/>
      <top style="medium">
        <color indexed="64"/>
      </top>
      <bottom style="hair">
        <color indexed="64"/>
      </bottom>
      <diagonal/>
    </border>
    <border>
      <left style="hair">
        <color indexed="64"/>
      </left>
      <right/>
      <top style="hair">
        <color indexed="64"/>
      </top>
      <bottom style="thin">
        <color indexed="64"/>
      </bottom>
      <diagonal/>
    </border>
    <border>
      <left/>
      <right style="medium">
        <color indexed="64"/>
      </right>
      <top style="medium">
        <color indexed="64"/>
      </top>
      <bottom/>
      <diagonal/>
    </border>
    <border>
      <left style="hair">
        <color indexed="64"/>
      </left>
      <right/>
      <top style="hair">
        <color indexed="64"/>
      </top>
      <bottom style="medium">
        <color indexed="64"/>
      </bottom>
      <diagonal/>
    </border>
    <border>
      <left style="double">
        <color rgb="FFFF0000"/>
      </left>
      <right/>
      <top style="thin">
        <color indexed="64"/>
      </top>
      <bottom style="hair">
        <color indexed="64"/>
      </bottom>
      <diagonal/>
    </border>
    <border>
      <left/>
      <right style="double">
        <color rgb="FFFF0000"/>
      </right>
      <top style="thin">
        <color indexed="64"/>
      </top>
      <bottom style="hair">
        <color indexed="64"/>
      </bottom>
      <diagonal/>
    </border>
    <border>
      <left style="double">
        <color rgb="FFFF0000"/>
      </left>
      <right/>
      <top style="thin">
        <color indexed="64"/>
      </top>
      <bottom style="double">
        <color rgb="FFFF0000"/>
      </bottom>
      <diagonal/>
    </border>
    <border>
      <left/>
      <right/>
      <top/>
      <bottom style="hair">
        <color indexed="64"/>
      </bottom>
      <diagonal/>
    </border>
    <border>
      <left style="medium">
        <color indexed="64"/>
      </left>
      <right/>
      <top/>
      <bottom style="hair">
        <color indexed="64"/>
      </bottom>
      <diagonal/>
    </border>
    <border>
      <left style="medium">
        <color indexed="64"/>
      </left>
      <right/>
      <top style="medium">
        <color indexed="64"/>
      </top>
      <bottom style="hair">
        <color indexed="64"/>
      </bottom>
      <diagonal/>
    </border>
    <border>
      <left style="double">
        <color rgb="FFFF0000"/>
      </left>
      <right/>
      <top style="hair">
        <color indexed="64"/>
      </top>
      <bottom style="hair">
        <color indexed="64"/>
      </bottom>
      <diagonal/>
    </border>
    <border>
      <left/>
      <right style="double">
        <color rgb="FFFF0000"/>
      </right>
      <top style="hair">
        <color indexed="64"/>
      </top>
      <bottom style="hair">
        <color indexed="64"/>
      </bottom>
      <diagonal/>
    </border>
    <border>
      <left/>
      <right style="double">
        <color rgb="FFFF0000"/>
      </right>
      <top style="medium">
        <color indexed="64"/>
      </top>
      <bottom/>
      <diagonal/>
    </border>
    <border>
      <left/>
      <right style="double">
        <color rgb="FFFF0000"/>
      </right>
      <top style="hair">
        <color indexed="64"/>
      </top>
      <bottom style="medium">
        <color indexed="64"/>
      </bottom>
      <diagonal/>
    </border>
    <border>
      <left style="double">
        <color rgb="FFFF0000"/>
      </left>
      <right/>
      <top style="hair">
        <color indexed="64"/>
      </top>
      <bottom style="double">
        <color rgb="FFFF0000"/>
      </bottom>
      <diagonal/>
    </border>
    <border>
      <left/>
      <right/>
      <top style="hair">
        <color indexed="64"/>
      </top>
      <bottom style="double">
        <color rgb="FFFF0000"/>
      </bottom>
      <diagonal/>
    </border>
    <border>
      <left/>
      <right style="double">
        <color rgb="FFFF0000"/>
      </right>
      <top style="hair">
        <color indexed="64"/>
      </top>
      <bottom style="double">
        <color rgb="FFFF0000"/>
      </bottom>
      <diagonal/>
    </border>
    <border>
      <left/>
      <right style="medium">
        <color indexed="64"/>
      </right>
      <top/>
      <bottom style="medium">
        <color indexed="64"/>
      </bottom>
      <diagonal/>
    </border>
    <border>
      <left style="double">
        <color rgb="FFFF0000"/>
      </left>
      <right style="double">
        <color rgb="FFFF0000"/>
      </right>
      <top/>
      <bottom/>
      <diagonal/>
    </border>
    <border>
      <left/>
      <right style="medium">
        <color indexed="64"/>
      </right>
      <top style="hair">
        <color indexed="64"/>
      </top>
      <bottom/>
      <diagonal/>
    </border>
    <border>
      <left/>
      <right/>
      <top style="hair">
        <color indexed="8"/>
      </top>
      <bottom/>
      <diagonal/>
    </border>
    <border>
      <left style="medium">
        <color indexed="64"/>
      </left>
      <right/>
      <top style="hair">
        <color indexed="64"/>
      </top>
      <bottom style="thin">
        <color indexed="64"/>
      </bottom>
      <diagonal/>
    </border>
    <border>
      <left style="double">
        <color rgb="FFFF0000"/>
      </left>
      <right/>
      <top/>
      <bottom style="hair">
        <color indexed="64"/>
      </bottom>
      <diagonal/>
    </border>
    <border>
      <left/>
      <right style="double">
        <color rgb="FFFF0000"/>
      </right>
      <top/>
      <bottom style="hair">
        <color indexed="64"/>
      </bottom>
      <diagonal/>
    </border>
    <border>
      <left/>
      <right style="thin">
        <color indexed="64"/>
      </right>
      <top style="hair">
        <color indexed="64"/>
      </top>
      <bottom style="hair">
        <color indexed="64"/>
      </bottom>
      <diagonal/>
    </border>
    <border>
      <left style="thin">
        <color indexed="64"/>
      </left>
      <right/>
      <top/>
      <bottom style="medium">
        <color indexed="64"/>
      </bottom>
      <diagonal/>
    </border>
    <border>
      <left/>
      <right style="thin">
        <color indexed="64"/>
      </right>
      <top style="hair">
        <color indexed="64"/>
      </top>
      <bottom style="medium">
        <color indexed="64"/>
      </bottom>
      <diagonal/>
    </border>
    <border>
      <left style="double">
        <color rgb="FFFF0000"/>
      </left>
      <right/>
      <top style="hair">
        <color indexed="64"/>
      </top>
      <bottom style="thin">
        <color indexed="64"/>
      </bottom>
      <diagonal/>
    </border>
    <border>
      <left/>
      <right/>
      <top style="hair">
        <color indexed="64"/>
      </top>
      <bottom style="thin">
        <color indexed="64"/>
      </bottom>
      <diagonal/>
    </border>
    <border>
      <left style="medium">
        <color indexed="64"/>
      </left>
      <right style="hair">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double">
        <color rgb="FFFF0000"/>
      </left>
      <right/>
      <top style="double">
        <color rgb="FFFF0000"/>
      </top>
      <bottom style="hair">
        <color indexed="64"/>
      </bottom>
      <diagonal/>
    </border>
    <border>
      <left/>
      <right/>
      <top style="double">
        <color rgb="FFFF0000"/>
      </top>
      <bottom style="hair">
        <color indexed="64"/>
      </bottom>
      <diagonal/>
    </border>
    <border>
      <left/>
      <right style="double">
        <color rgb="FFFF0000"/>
      </right>
      <top style="double">
        <color rgb="FFFF0000"/>
      </top>
      <bottom style="hair">
        <color indexed="64"/>
      </bottom>
      <diagonal/>
    </border>
    <border>
      <left/>
      <right style="double">
        <color rgb="FFFF0000"/>
      </right>
      <top style="hair">
        <color indexed="64"/>
      </top>
      <bottom style="thin">
        <color indexed="64"/>
      </bottom>
      <diagonal/>
    </border>
    <border>
      <left/>
      <right style="double">
        <color rgb="FFFF0000"/>
      </right>
      <top/>
      <bottom style="medium">
        <color indexed="64"/>
      </bottom>
      <diagonal/>
    </border>
    <border>
      <left style="thin">
        <color indexed="64"/>
      </left>
      <right style="double">
        <color rgb="FFFF0000"/>
      </right>
      <top style="hair">
        <color indexed="64"/>
      </top>
      <bottom style="thin">
        <color indexed="64"/>
      </bottom>
      <diagonal/>
    </border>
    <border>
      <left style="thin">
        <color indexed="64"/>
      </left>
      <right/>
      <top/>
      <bottom style="hair">
        <color indexed="64"/>
      </bottom>
      <diagonal/>
    </border>
    <border>
      <left style="medium">
        <color indexed="64"/>
      </left>
      <right style="hair">
        <color indexed="64"/>
      </right>
      <top style="hair">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hair">
        <color indexed="64"/>
      </top>
      <bottom style="thin">
        <color indexed="64"/>
      </bottom>
      <diagonal/>
    </border>
    <border>
      <left style="hair">
        <color indexed="64"/>
      </left>
      <right/>
      <top style="thin">
        <color indexed="64"/>
      </top>
      <bottom/>
      <diagonal/>
    </border>
    <border>
      <left/>
      <right/>
      <top/>
      <bottom style="hair">
        <color indexed="8"/>
      </bottom>
      <diagonal/>
    </border>
    <border>
      <left/>
      <right/>
      <top/>
      <bottom style="hair">
        <color indexed="64"/>
      </bottom>
      <diagonal/>
    </border>
    <border>
      <left/>
      <right style="medium">
        <color indexed="64"/>
      </right>
      <top/>
      <bottom style="hair">
        <color indexed="64"/>
      </bottom>
      <diagonal/>
    </border>
    <border>
      <left style="double">
        <color rgb="FFFF0000"/>
      </left>
      <right/>
      <top style="double">
        <color rgb="FFFF0000"/>
      </top>
      <bottom style="hair">
        <color indexed="64"/>
      </bottom>
      <diagonal/>
    </border>
    <border>
      <left/>
      <right/>
      <top style="double">
        <color rgb="FFFF0000"/>
      </top>
      <bottom style="hair">
        <color indexed="64"/>
      </bottom>
      <diagonal/>
    </border>
    <border>
      <left/>
      <right style="double">
        <color rgb="FFFF0000"/>
      </right>
      <top style="double">
        <color rgb="FFFF0000"/>
      </top>
      <bottom style="hair">
        <color indexed="64"/>
      </bottom>
      <diagonal/>
    </border>
    <border>
      <left/>
      <right style="medium">
        <color indexed="64"/>
      </right>
      <top style="thin">
        <color indexed="64"/>
      </top>
      <bottom style="thin">
        <color indexed="64"/>
      </bottom>
      <diagonal/>
    </border>
    <border>
      <left/>
      <right style="medium">
        <color indexed="8"/>
      </right>
      <top/>
      <bottom/>
      <diagonal/>
    </border>
    <border>
      <left/>
      <right style="medium">
        <color indexed="8"/>
      </right>
      <top/>
      <bottom style="thin">
        <color indexed="64"/>
      </bottom>
      <diagonal/>
    </border>
    <border>
      <left style="medium">
        <color indexed="64"/>
      </left>
      <right style="hair">
        <color indexed="64"/>
      </right>
      <top style="thin">
        <color indexed="64"/>
      </top>
      <bottom/>
      <diagonal/>
    </border>
    <border>
      <left style="medium">
        <color indexed="8"/>
      </left>
      <right/>
      <top/>
      <bottom style="hair">
        <color indexed="8"/>
      </bottom>
      <diagonal/>
    </border>
    <border>
      <left style="medium">
        <color indexed="8"/>
      </left>
      <right/>
      <top style="hair">
        <color indexed="8"/>
      </top>
      <bottom/>
      <diagonal/>
    </border>
    <border>
      <left style="double">
        <color rgb="FFFF0000"/>
      </left>
      <right/>
      <top style="double">
        <color rgb="FFFF0000"/>
      </top>
      <bottom style="double">
        <color indexed="10"/>
      </bottom>
      <diagonal/>
    </border>
    <border>
      <left/>
      <right/>
      <top style="double">
        <color rgb="FFFF0000"/>
      </top>
      <bottom style="double">
        <color indexed="10"/>
      </bottom>
      <diagonal/>
    </border>
    <border>
      <left/>
      <right style="double">
        <color rgb="FFFF0000"/>
      </right>
      <top style="double">
        <color rgb="FFFF0000"/>
      </top>
      <bottom style="double">
        <color indexed="10"/>
      </bottom>
      <diagonal/>
    </border>
    <border>
      <left/>
      <right style="double">
        <color rgb="FFFF0000"/>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10"/>
      </top>
      <bottom style="thin">
        <color indexed="64"/>
      </bottom>
      <diagonal/>
    </border>
    <border>
      <left/>
      <right style="medium">
        <color indexed="64"/>
      </right>
      <top style="double">
        <color indexed="10"/>
      </top>
      <bottom style="thin">
        <color indexed="64"/>
      </bottom>
      <diagonal/>
    </border>
    <border>
      <left style="hair">
        <color indexed="64"/>
      </left>
      <right style="thin">
        <color indexed="64"/>
      </right>
      <top style="hair">
        <color indexed="64"/>
      </top>
      <bottom style="thin">
        <color indexed="64"/>
      </bottom>
      <diagonal/>
    </border>
    <border>
      <left style="double">
        <color indexed="10"/>
      </left>
      <right/>
      <top style="hair">
        <color auto="1"/>
      </top>
      <bottom style="hair">
        <color auto="1"/>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style="double">
        <color rgb="FFFF0000"/>
      </right>
      <top style="hair">
        <color auto="1"/>
      </top>
      <bottom style="hair">
        <color auto="1"/>
      </bottom>
      <diagonal/>
    </border>
    <border>
      <left/>
      <right style="double">
        <color rgb="FFFF0000"/>
      </right>
      <top style="hair">
        <color indexed="64"/>
      </top>
      <bottom style="hair">
        <color indexed="64"/>
      </bottom>
      <diagonal/>
    </border>
    <border>
      <left style="hair">
        <color indexed="64"/>
      </left>
      <right style="double">
        <color rgb="FFFF0000"/>
      </right>
      <top style="hair">
        <color indexed="64"/>
      </top>
      <bottom style="thin">
        <color indexed="64"/>
      </bottom>
      <diagonal/>
    </border>
    <border>
      <left style="hair">
        <color indexed="64"/>
      </left>
      <right style="double">
        <color rgb="FFFF0000"/>
      </right>
      <top style="thin">
        <color indexed="64"/>
      </top>
      <bottom style="hair">
        <color indexed="64"/>
      </bottom>
      <diagonal/>
    </border>
    <border>
      <left style="hair">
        <color indexed="64"/>
      </left>
      <right style="double">
        <color rgb="FFFF0000"/>
      </right>
      <top style="hair">
        <color indexed="64"/>
      </top>
      <bottom style="hair">
        <color indexed="64"/>
      </bottom>
      <diagonal/>
    </border>
    <border>
      <left style="hair">
        <color indexed="64"/>
      </left>
      <right style="double">
        <color rgb="FFFF0000"/>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thin">
        <color indexed="64"/>
      </left>
      <right/>
      <top style="hair">
        <color indexed="64"/>
      </top>
      <bottom/>
      <diagonal/>
    </border>
    <border>
      <left style="double">
        <color rgb="FFFF0000"/>
      </left>
      <right style="double">
        <color rgb="FFFF0000"/>
      </right>
      <top style="double">
        <color rgb="FFFF0000"/>
      </top>
      <bottom style="hair">
        <color indexed="64"/>
      </bottom>
      <diagonal/>
    </border>
    <border>
      <left style="double">
        <color rgb="FFFF0000"/>
      </left>
      <right style="double">
        <color rgb="FFFF0000"/>
      </right>
      <top/>
      <bottom style="thin">
        <color indexed="64"/>
      </bottom>
      <diagonal/>
    </border>
    <border>
      <left style="double">
        <color rgb="FFFF0000"/>
      </left>
      <right style="double">
        <color rgb="FFFF0000"/>
      </right>
      <top style="double">
        <color rgb="FFFF0000"/>
      </top>
      <bottom style="thin">
        <color indexed="64"/>
      </bottom>
      <diagonal/>
    </border>
    <border>
      <left style="thin">
        <color auto="1"/>
      </left>
      <right style="medium">
        <color auto="1"/>
      </right>
      <top style="double">
        <color rgb="FFFF0000"/>
      </top>
      <bottom/>
      <diagonal/>
    </border>
    <border>
      <left style="thin">
        <color auto="1"/>
      </left>
      <right style="medium">
        <color auto="1"/>
      </right>
      <top style="hair">
        <color indexed="64"/>
      </top>
      <bottom style="hair">
        <color indexed="64"/>
      </bottom>
      <diagonal/>
    </border>
    <border>
      <left style="thin">
        <color auto="1"/>
      </left>
      <right style="medium">
        <color auto="1"/>
      </right>
      <top/>
      <bottom style="double">
        <color rgb="FFFF0000"/>
      </bottom>
      <diagonal/>
    </border>
    <border>
      <left style="thin">
        <color auto="1"/>
      </left>
      <right style="thin">
        <color auto="1"/>
      </right>
      <top style="hair">
        <color indexed="64"/>
      </top>
      <bottom style="hair">
        <color indexed="64"/>
      </bottom>
      <diagonal/>
    </border>
    <border>
      <left style="thin">
        <color indexed="64"/>
      </left>
      <right style="medium">
        <color indexed="64"/>
      </right>
      <top style="medium">
        <color indexed="64"/>
      </top>
      <bottom style="hair">
        <color indexed="64"/>
      </bottom>
      <diagonal/>
    </border>
    <border>
      <left style="double">
        <color rgb="FFFF0000"/>
      </left>
      <right style="double">
        <color rgb="FFFF0000"/>
      </right>
      <top/>
      <bottom style="hair">
        <color indexed="64"/>
      </bottom>
      <diagonal/>
    </border>
    <border>
      <left style="double">
        <color rgb="FFFF0000"/>
      </left>
      <right style="double">
        <color rgb="FFFF0000"/>
      </right>
      <top style="thin">
        <color indexed="64"/>
      </top>
      <bottom style="thin">
        <color indexed="64"/>
      </bottom>
      <diagonal/>
    </border>
    <border>
      <left style="thin">
        <color indexed="64"/>
      </left>
      <right style="medium">
        <color indexed="64"/>
      </right>
      <top style="thin">
        <color indexed="64"/>
      </top>
      <bottom style="double">
        <color rgb="FFFF0000"/>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indexed="64"/>
      </top>
      <bottom/>
      <diagonal/>
    </border>
    <border>
      <left style="thin">
        <color indexed="64"/>
      </left>
      <right style="thin">
        <color indexed="64"/>
      </right>
      <top style="medium">
        <color indexed="64"/>
      </top>
      <bottom style="double">
        <color indexed="10"/>
      </bottom>
      <diagonal/>
    </border>
    <border>
      <left style="double">
        <color rgb="FFFF0000"/>
      </left>
      <right style="double">
        <color rgb="FFFF0000"/>
      </right>
      <top style="hair">
        <color indexed="64"/>
      </top>
      <bottom style="hair">
        <color indexed="64"/>
      </bottom>
      <diagonal/>
    </border>
    <border>
      <left style="double">
        <color rgb="FFFF0000"/>
      </left>
      <right style="double">
        <color rgb="FFFF0000"/>
      </right>
      <top style="hair">
        <color indexed="64"/>
      </top>
      <bottom style="double">
        <color rgb="FFFF0000"/>
      </bottom>
      <diagonal/>
    </border>
    <border>
      <left style="thin">
        <color indexed="64"/>
      </left>
      <right/>
      <top style="hair">
        <color indexed="64"/>
      </top>
      <bottom style="thin">
        <color indexed="64"/>
      </bottom>
      <diagonal/>
    </border>
    <border>
      <left style="thin">
        <color auto="1"/>
      </left>
      <right style="medium">
        <color auto="1"/>
      </right>
      <top style="double">
        <color rgb="FFFF0000"/>
      </top>
      <bottom style="hair">
        <color indexed="64"/>
      </bottom>
      <diagonal/>
    </border>
    <border>
      <left style="thin">
        <color auto="1"/>
      </left>
      <right style="medium">
        <color auto="1"/>
      </right>
      <top style="hair">
        <color indexed="64"/>
      </top>
      <bottom style="thin">
        <color indexed="64"/>
      </bottom>
      <diagonal/>
    </border>
    <border>
      <left style="thin">
        <color auto="1"/>
      </left>
      <right style="medium">
        <color auto="1"/>
      </right>
      <top style="thin">
        <color indexed="64"/>
      </top>
      <bottom style="hair">
        <color indexed="64"/>
      </bottom>
      <diagonal/>
    </border>
    <border>
      <left style="thin">
        <color indexed="64"/>
      </left>
      <right style="medium">
        <color indexed="64"/>
      </right>
      <top/>
      <bottom/>
      <diagonal/>
    </border>
    <border>
      <left/>
      <right style="thin">
        <color indexed="64"/>
      </right>
      <top style="hair">
        <color indexed="64"/>
      </top>
      <bottom style="thin">
        <color indexed="64"/>
      </bottom>
      <diagonal/>
    </border>
    <border>
      <left style="thin">
        <color auto="1"/>
      </left>
      <right style="medium">
        <color auto="1"/>
      </right>
      <top/>
      <bottom style="thin">
        <color indexed="64"/>
      </bottom>
      <diagonal/>
    </border>
    <border>
      <left style="medium">
        <color indexed="64"/>
      </left>
      <right style="double">
        <color rgb="FFFF0000"/>
      </right>
      <top style="double">
        <color rgb="FFFF0000"/>
      </top>
      <bottom style="thin">
        <color indexed="64"/>
      </bottom>
      <diagonal/>
    </border>
    <border>
      <left style="medium">
        <color indexed="64"/>
      </left>
      <right style="double">
        <color rgb="FFFF0000"/>
      </right>
      <top style="thin">
        <color indexed="64"/>
      </top>
      <bottom style="thin">
        <color indexed="64"/>
      </bottom>
      <diagonal/>
    </border>
    <border>
      <left/>
      <right style="medium">
        <color auto="1"/>
      </right>
      <top/>
      <bottom style="double">
        <color rgb="FFFF0000"/>
      </bottom>
      <diagonal/>
    </border>
    <border>
      <left/>
      <right/>
      <top style="thin">
        <color indexed="64"/>
      </top>
      <bottom/>
      <diagonal/>
    </border>
    <border>
      <left style="thin">
        <color indexed="64"/>
      </left>
      <right style="double">
        <color rgb="FFFF0000"/>
      </right>
      <top style="medium">
        <color indexed="64"/>
      </top>
      <bottom style="hair">
        <color indexed="64"/>
      </bottom>
      <diagonal/>
    </border>
    <border>
      <left style="thin">
        <color indexed="64"/>
      </left>
      <right style="thin">
        <color indexed="64"/>
      </right>
      <top style="double">
        <color indexed="10"/>
      </top>
      <bottom/>
      <diagonal/>
    </border>
    <border>
      <left style="thin">
        <color indexed="64"/>
      </left>
      <right style="thin">
        <color indexed="64"/>
      </right>
      <top/>
      <bottom style="double">
        <color rgb="FFFF0000"/>
      </bottom>
      <diagonal/>
    </border>
    <border>
      <left style="thin">
        <color indexed="64"/>
      </left>
      <right style="medium">
        <color indexed="64"/>
      </right>
      <top style="double">
        <color rgb="FFFF0000"/>
      </top>
      <bottom style="medium">
        <color indexed="64"/>
      </bottom>
      <diagonal/>
    </border>
    <border>
      <left style="double">
        <color indexed="10"/>
      </left>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double">
        <color rgb="FFFF0000"/>
      </right>
      <top style="hair">
        <color auto="1"/>
      </top>
      <bottom style="hair">
        <color auto="1"/>
      </bottom>
      <diagonal/>
    </border>
    <border>
      <left style="double">
        <color rgb="FFFF0000"/>
      </left>
      <right style="double">
        <color rgb="FFFF0000"/>
      </right>
      <top style="hair">
        <color auto="1"/>
      </top>
      <bottom style="hair">
        <color auto="1"/>
      </bottom>
      <diagonal/>
    </border>
    <border>
      <left style="thin">
        <color auto="1"/>
      </left>
      <right style="medium">
        <color auto="1"/>
      </right>
      <top style="hair">
        <color indexed="64"/>
      </top>
      <bottom style="hair">
        <color indexed="64"/>
      </bottom>
      <diagonal/>
    </border>
    <border>
      <left style="medium">
        <color indexed="64"/>
      </left>
      <right style="thin">
        <color indexed="64"/>
      </right>
      <top/>
      <bottom style="thin">
        <color indexed="64"/>
      </bottom>
      <diagonal/>
    </border>
    <border>
      <left style="hair">
        <color indexed="64"/>
      </left>
      <right/>
      <top style="medium">
        <color indexed="64"/>
      </top>
      <bottom style="hair">
        <color indexed="64"/>
      </bottom>
      <diagonal/>
    </border>
    <border>
      <left style="double">
        <color rgb="FFFF0000"/>
      </left>
      <right style="thin">
        <color indexed="64"/>
      </right>
      <top style="double">
        <color rgb="FFFF0000"/>
      </top>
      <bottom style="hair">
        <color indexed="64"/>
      </bottom>
      <diagonal/>
    </border>
    <border>
      <left style="thin">
        <color indexed="64"/>
      </left>
      <right style="thin">
        <color indexed="64"/>
      </right>
      <top style="double">
        <color rgb="FFFF0000"/>
      </top>
      <bottom style="hair">
        <color indexed="64"/>
      </bottom>
      <diagonal/>
    </border>
    <border>
      <left style="double">
        <color rgb="FFFF0000"/>
      </left>
      <right style="thin">
        <color indexed="64"/>
      </right>
      <top/>
      <bottom style="double">
        <color rgb="FFFF0000"/>
      </bottom>
      <diagonal/>
    </border>
    <border>
      <left style="double">
        <color rgb="FFFF0000"/>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double">
        <color rgb="FFFF0000"/>
      </right>
      <top/>
      <bottom style="hair">
        <color indexed="64"/>
      </bottom>
      <diagonal/>
    </border>
    <border>
      <left style="double">
        <color rgb="FFFF0000"/>
      </left>
      <right style="thin">
        <color indexed="64"/>
      </right>
      <top style="hair">
        <color indexed="64"/>
      </top>
      <bottom style="double">
        <color rgb="FFFF0000"/>
      </bottom>
      <diagonal/>
    </border>
    <border>
      <left style="thin">
        <color indexed="64"/>
      </left>
      <right style="thin">
        <color indexed="64"/>
      </right>
      <top style="hair">
        <color indexed="64"/>
      </top>
      <bottom style="double">
        <color rgb="FFFF0000"/>
      </bottom>
      <diagonal/>
    </border>
    <border>
      <left style="hair">
        <color indexed="64"/>
      </left>
      <right style="double">
        <color rgb="FFFF0000"/>
      </right>
      <top style="hair">
        <color indexed="64"/>
      </top>
      <bottom style="medium">
        <color indexed="64"/>
      </bottom>
      <diagonal/>
    </border>
    <border>
      <left/>
      <right style="medium">
        <color auto="1"/>
      </right>
      <top style="double">
        <color rgb="FFFF0000"/>
      </top>
      <bottom style="hair">
        <color indexed="64"/>
      </bottom>
      <diagonal/>
    </border>
    <border>
      <left/>
      <right/>
      <top/>
      <bottom style="hair">
        <color auto="1"/>
      </bottom>
      <diagonal/>
    </border>
    <border>
      <left/>
      <right style="medium">
        <color auto="1"/>
      </right>
      <top style="hair">
        <color indexed="64"/>
      </top>
      <bottom style="thin">
        <color indexed="64"/>
      </bottom>
      <diagonal/>
    </border>
    <border>
      <left style="thin">
        <color indexed="64"/>
      </left>
      <right/>
      <top style="double">
        <color rgb="FFFF0000"/>
      </top>
      <bottom style="hair">
        <color indexed="64"/>
      </bottom>
      <diagonal/>
    </border>
    <border>
      <left style="double">
        <color rgb="FFFF0000"/>
      </left>
      <right/>
      <top style="hair">
        <color indexed="64"/>
      </top>
      <bottom style="hair">
        <color auto="1"/>
      </bottom>
      <diagonal/>
    </border>
    <border>
      <left style="hair">
        <color indexed="64"/>
      </left>
      <right style="thin">
        <color indexed="64"/>
      </right>
      <top/>
      <bottom style="hair">
        <color indexed="64"/>
      </bottom>
      <diagonal/>
    </border>
    <border>
      <left style="hair">
        <color auto="1"/>
      </left>
      <right style="thin">
        <color indexed="64"/>
      </right>
      <top/>
      <bottom style="thin">
        <color indexed="64"/>
      </bottom>
      <diagonal/>
    </border>
    <border>
      <left style="thin">
        <color indexed="64"/>
      </left>
      <right style="medium">
        <color indexed="64"/>
      </right>
      <top style="medium">
        <color indexed="64"/>
      </top>
      <bottom style="double">
        <color indexed="10"/>
      </bottom>
      <diagonal/>
    </border>
    <border>
      <left style="thin">
        <color indexed="64"/>
      </left>
      <right style="medium">
        <color indexed="64"/>
      </right>
      <top style="double">
        <color indexed="10"/>
      </top>
      <bottom style="double">
        <color indexed="10"/>
      </bottom>
      <diagonal/>
    </border>
    <border>
      <left style="thin">
        <color indexed="64"/>
      </left>
      <right style="medium">
        <color indexed="64"/>
      </right>
      <top style="double">
        <color indexed="10"/>
      </top>
      <bottom style="thin">
        <color indexed="64"/>
      </bottom>
      <diagonal/>
    </border>
    <border>
      <left style="thin">
        <color indexed="64"/>
      </left>
      <right style="double">
        <color rgb="FFFF0000"/>
      </right>
      <top style="double">
        <color indexed="10"/>
      </top>
      <bottom/>
      <diagonal/>
    </border>
    <border>
      <left/>
      <right/>
      <top style="hair">
        <color indexed="64"/>
      </top>
      <bottom style="medium">
        <color indexed="64"/>
      </bottom>
      <diagonal/>
    </border>
    <border>
      <left style="medium">
        <color auto="1"/>
      </left>
      <right style="double">
        <color rgb="FFFF0000"/>
      </right>
      <top style="medium">
        <color auto="1"/>
      </top>
      <bottom style="medium">
        <color auto="1"/>
      </bottom>
      <diagonal/>
    </border>
    <border>
      <left style="thin">
        <color indexed="64"/>
      </left>
      <right style="medium">
        <color indexed="64"/>
      </right>
      <top style="medium">
        <color indexed="64"/>
      </top>
      <bottom style="double">
        <color rgb="FFFF0000"/>
      </bottom>
      <diagonal/>
    </border>
    <border>
      <left style="thin">
        <color indexed="64"/>
      </left>
      <right style="double">
        <color rgb="FFFF0000"/>
      </right>
      <top/>
      <bottom style="medium">
        <color indexed="64"/>
      </bottom>
      <diagonal/>
    </border>
    <border>
      <left style="hair">
        <color indexed="64"/>
      </left>
      <right/>
      <top style="hair">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top/>
      <bottom style="hair">
        <color indexed="64"/>
      </bottom>
      <diagonal/>
    </border>
    <border>
      <left/>
      <right style="medium">
        <color auto="1"/>
      </right>
      <top style="thin">
        <color indexed="64"/>
      </top>
      <bottom style="hair">
        <color indexed="64"/>
      </bottom>
      <diagonal/>
    </border>
    <border>
      <left style="thin">
        <color indexed="64"/>
      </left>
      <right/>
      <top style="hair">
        <color auto="1"/>
      </top>
      <bottom style="double">
        <color rgb="FFFF0000"/>
      </bottom>
      <diagonal/>
    </border>
    <border>
      <left/>
      <right style="medium">
        <color auto="1"/>
      </right>
      <top style="hair">
        <color auto="1"/>
      </top>
      <bottom style="double">
        <color rgb="FFFF0000"/>
      </bottom>
      <diagonal/>
    </border>
    <border>
      <left style="double">
        <color indexed="10"/>
      </left>
      <right style="thin">
        <color indexed="64"/>
      </right>
      <top style="double">
        <color indexed="10"/>
      </top>
      <bottom style="thin">
        <color theme="1"/>
      </bottom>
      <diagonal/>
    </border>
    <border>
      <left style="double">
        <color indexed="10"/>
      </left>
      <right style="thin">
        <color indexed="64"/>
      </right>
      <top style="thin">
        <color theme="1"/>
      </top>
      <bottom style="thin">
        <color theme="1"/>
      </bottom>
      <diagonal/>
    </border>
    <border>
      <left style="double">
        <color indexed="10"/>
      </left>
      <right style="thin">
        <color indexed="64"/>
      </right>
      <top style="thin">
        <color theme="1"/>
      </top>
      <bottom style="thin">
        <color indexed="64"/>
      </bottom>
      <diagonal/>
    </border>
    <border>
      <left style="thin">
        <color auto="1"/>
      </left>
      <right style="medium">
        <color auto="1"/>
      </right>
      <top/>
      <bottom style="hair">
        <color indexed="64"/>
      </bottom>
      <diagonal/>
    </border>
    <border>
      <left style="thin">
        <color indexed="64"/>
      </left>
      <right style="thin">
        <color auto="1"/>
      </right>
      <top style="thin">
        <color indexed="64"/>
      </top>
      <bottom style="hair">
        <color indexed="64"/>
      </bottom>
      <diagonal/>
    </border>
    <border>
      <left/>
      <right style="double">
        <color rgb="FFFF0000"/>
      </right>
      <top/>
      <bottom style="thin">
        <color indexed="64"/>
      </bottom>
      <diagonal/>
    </border>
    <border>
      <left style="double">
        <color rgb="FFFF0000"/>
      </left>
      <right style="double">
        <color rgb="FFFF0000"/>
      </right>
      <top style="thin">
        <color indexed="64"/>
      </top>
      <bottom style="hair">
        <color auto="1"/>
      </bottom>
      <diagonal/>
    </border>
    <border>
      <left style="double">
        <color rgb="FFFF0000"/>
      </left>
      <right style="double">
        <color rgb="FFFF0000"/>
      </right>
      <top style="hair">
        <color auto="1"/>
      </top>
      <bottom style="thin">
        <color indexed="64"/>
      </bottom>
      <diagonal/>
    </border>
    <border>
      <left/>
      <right style="double">
        <color rgb="FFFF0000"/>
      </right>
      <top style="thin">
        <color indexed="64"/>
      </top>
      <bottom/>
      <diagonal/>
    </border>
    <border>
      <left style="medium">
        <color indexed="64"/>
      </left>
      <right style="medium">
        <color indexed="64"/>
      </right>
      <top style="medium">
        <color indexed="64"/>
      </top>
      <bottom/>
      <diagonal/>
    </border>
    <border>
      <left/>
      <right style="double">
        <color rgb="FFFF0000"/>
      </right>
      <top style="medium">
        <color indexed="64"/>
      </top>
      <bottom style="hair">
        <color indexed="64"/>
      </bottom>
      <diagonal/>
    </border>
    <border>
      <left style="medium">
        <color indexed="64"/>
      </left>
      <right style="double">
        <color rgb="FFFF0000"/>
      </right>
      <top style="hair">
        <color indexed="64"/>
      </top>
      <bottom style="hair">
        <color indexed="64"/>
      </bottom>
      <diagonal/>
    </border>
    <border>
      <left style="medium">
        <color indexed="64"/>
      </left>
      <right style="double">
        <color rgb="FFFF0000"/>
      </right>
      <top style="hair">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30" fillId="0" borderId="0" applyNumberFormat="0" applyFill="0" applyBorder="0" applyAlignment="0" applyProtection="0">
      <alignment vertical="center"/>
    </xf>
    <xf numFmtId="9" fontId="1" fillId="0" borderId="0" applyFont="0" applyFill="0" applyBorder="0" applyAlignment="0" applyProtection="0">
      <alignment vertical="center"/>
    </xf>
  </cellStyleXfs>
  <cellXfs count="994">
    <xf numFmtId="0" fontId="0" fillId="0" borderId="0" xfId="0">
      <alignment vertical="center"/>
    </xf>
    <xf numFmtId="0" fontId="0" fillId="0" borderId="0" xfId="0" applyAlignment="1">
      <alignment horizontal="center" vertical="center"/>
    </xf>
    <xf numFmtId="0" fontId="3" fillId="0" borderId="0" xfId="0" applyFont="1">
      <alignment vertical="center"/>
    </xf>
    <xf numFmtId="0" fontId="0" fillId="0" borderId="0" xfId="0" applyAlignment="1">
      <alignment horizontal="left" vertical="center"/>
    </xf>
    <xf numFmtId="0" fontId="0" fillId="0" borderId="0" xfId="0" applyBorder="1" applyAlignment="1">
      <alignment vertical="center"/>
    </xf>
    <xf numFmtId="0" fontId="0" fillId="0" borderId="3" xfId="0" applyBorder="1" applyAlignment="1">
      <alignment vertical="center"/>
    </xf>
    <xf numFmtId="0" fontId="0" fillId="0" borderId="0" xfId="0" applyAlignment="1">
      <alignment vertical="center"/>
    </xf>
    <xf numFmtId="0" fontId="4" fillId="0" borderId="0" xfId="0" applyFont="1" applyAlignment="1">
      <alignment horizontal="center" vertical="center"/>
    </xf>
    <xf numFmtId="0" fontId="0" fillId="0" borderId="0" xfId="0" applyBorder="1" applyAlignment="1">
      <alignment vertical="center" wrapText="1"/>
    </xf>
    <xf numFmtId="0" fontId="1" fillId="0" borderId="0" xfId="0" applyFont="1">
      <alignment vertical="center"/>
    </xf>
    <xf numFmtId="177" fontId="0" fillId="0" borderId="0" xfId="0" applyNumberFormat="1" applyAlignment="1">
      <alignment horizontal="center" vertical="center"/>
    </xf>
    <xf numFmtId="0" fontId="1" fillId="0" borderId="0" xfId="0" applyFont="1" applyBorder="1" applyAlignment="1">
      <alignment vertical="center" shrinkToFit="1"/>
    </xf>
    <xf numFmtId="0" fontId="4" fillId="0" borderId="0" xfId="0" applyFont="1" applyAlignment="1">
      <alignment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5" xfId="0" applyBorder="1" applyAlignment="1">
      <alignment horizontal="center" vertical="center"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1" fillId="0" borderId="19" xfId="0" applyFont="1" applyBorder="1" applyAlignment="1">
      <alignment vertical="center" shrinkToFit="1"/>
    </xf>
    <xf numFmtId="0" fontId="1" fillId="0" borderId="20" xfId="0" applyFont="1" applyBorder="1" applyAlignment="1">
      <alignment vertical="center" shrinkToFit="1"/>
    </xf>
    <xf numFmtId="0" fontId="1" fillId="0" borderId="21" xfId="0" applyFont="1" applyBorder="1" applyAlignment="1">
      <alignment vertical="center" shrinkToFit="1"/>
    </xf>
    <xf numFmtId="57" fontId="0" fillId="0" borderId="15" xfId="0" applyNumberFormat="1" applyBorder="1" applyAlignment="1">
      <alignment horizontal="center" vertical="center"/>
    </xf>
    <xf numFmtId="0" fontId="0" fillId="0" borderId="17" xfId="0" applyBorder="1" applyAlignment="1">
      <alignment horizontal="center" vertical="center" shrinkToFit="1"/>
    </xf>
    <xf numFmtId="0" fontId="8" fillId="0" borderId="17" xfId="0" applyFont="1" applyBorder="1" applyAlignment="1">
      <alignment horizontal="center" vertical="center" wrapText="1"/>
    </xf>
    <xf numFmtId="0" fontId="5" fillId="0" borderId="3" xfId="0" applyFont="1" applyBorder="1" applyAlignment="1">
      <alignment vertical="center"/>
    </xf>
    <xf numFmtId="0" fontId="7" fillId="0" borderId="26" xfId="0" applyFont="1" applyBorder="1" applyAlignment="1">
      <alignment horizontal="center" vertical="center" wrapText="1"/>
    </xf>
    <xf numFmtId="0" fontId="7" fillId="0" borderId="27" xfId="0" applyFont="1" applyBorder="1" applyAlignment="1">
      <alignment horizontal="center" vertical="center"/>
    </xf>
    <xf numFmtId="0" fontId="7" fillId="0" borderId="27" xfId="0" applyFont="1" applyBorder="1" applyAlignment="1">
      <alignment horizontal="center" vertical="center" wrapText="1"/>
    </xf>
    <xf numFmtId="177" fontId="7" fillId="0" borderId="28" xfId="0" applyNumberFormat="1" applyFont="1" applyBorder="1" applyAlignment="1">
      <alignment horizontal="center" vertical="center" wrapText="1"/>
    </xf>
    <xf numFmtId="0" fontId="0" fillId="0" borderId="32" xfId="0" applyBorder="1" applyAlignment="1">
      <alignment vertical="center" textRotation="255" wrapText="1"/>
    </xf>
    <xf numFmtId="0" fontId="1" fillId="0" borderId="0" xfId="0" applyFont="1" applyAlignment="1">
      <alignment horizontal="center" vertical="center"/>
    </xf>
    <xf numFmtId="0" fontId="7" fillId="0" borderId="17" xfId="0" applyFont="1" applyBorder="1" applyAlignment="1">
      <alignment horizontal="center" vertical="center" wrapText="1"/>
    </xf>
    <xf numFmtId="0" fontId="8" fillId="0" borderId="35" xfId="0" applyFont="1" applyBorder="1" applyAlignment="1">
      <alignment horizontal="center" vertical="center" wrapText="1" shrinkToFit="1"/>
    </xf>
    <xf numFmtId="0" fontId="1" fillId="0" borderId="0" xfId="0" applyFont="1" applyAlignment="1">
      <alignment vertical="center"/>
    </xf>
    <xf numFmtId="0" fontId="1" fillId="0" borderId="0" xfId="0" applyFont="1" applyAlignment="1">
      <alignment vertical="center" shrinkToFit="1"/>
    </xf>
    <xf numFmtId="0" fontId="8" fillId="0" borderId="17" xfId="0" applyFont="1" applyBorder="1" applyAlignment="1">
      <alignment horizontal="center" vertical="center" wrapText="1" shrinkToFit="1"/>
    </xf>
    <xf numFmtId="0" fontId="5" fillId="0" borderId="0" xfId="0" applyFont="1" applyBorder="1" applyAlignment="1">
      <alignment vertical="center"/>
    </xf>
    <xf numFmtId="0" fontId="1" fillId="0" borderId="0" xfId="0" applyFont="1" applyBorder="1" applyAlignment="1">
      <alignment vertical="center"/>
    </xf>
    <xf numFmtId="0" fontId="5" fillId="0" borderId="0" xfId="0" applyFont="1" applyAlignment="1">
      <alignment horizontal="right" vertical="center"/>
    </xf>
    <xf numFmtId="0" fontId="5" fillId="0" borderId="0" xfId="0" applyFont="1">
      <alignment vertical="center"/>
    </xf>
    <xf numFmtId="0" fontId="0" fillId="0" borderId="0" xfId="0" applyAlignment="1">
      <alignment horizontal="right" vertical="center"/>
    </xf>
    <xf numFmtId="0" fontId="0" fillId="0" borderId="34" xfId="0" applyBorder="1" applyAlignment="1">
      <alignment vertical="center"/>
    </xf>
    <xf numFmtId="55" fontId="0" fillId="0" borderId="102" xfId="0" applyNumberFormat="1" applyFont="1" applyBorder="1" applyAlignment="1">
      <alignment vertical="center" shrinkToFit="1"/>
    </xf>
    <xf numFmtId="0" fontId="1" fillId="0" borderId="103" xfId="0" applyNumberFormat="1" applyFont="1" applyBorder="1" applyAlignment="1">
      <alignment horizontal="center" vertical="center" shrinkToFit="1"/>
    </xf>
    <xf numFmtId="179" fontId="1" fillId="0" borderId="28" xfId="0" applyNumberFormat="1" applyFont="1" applyBorder="1" applyAlignment="1">
      <alignment horizontal="center" vertical="center"/>
    </xf>
    <xf numFmtId="179" fontId="1" fillId="0" borderId="104" xfId="0" applyNumberFormat="1" applyFont="1" applyBorder="1" applyAlignment="1">
      <alignment horizontal="center" vertical="center"/>
    </xf>
    <xf numFmtId="179" fontId="1" fillId="2" borderId="25" xfId="0" applyNumberFormat="1" applyFont="1" applyFill="1" applyBorder="1" applyAlignment="1" applyProtection="1">
      <alignment horizontal="center" vertical="center"/>
      <protection locked="0"/>
    </xf>
    <xf numFmtId="0" fontId="0" fillId="0" borderId="0" xfId="0" applyFill="1">
      <alignment vertical="center"/>
    </xf>
    <xf numFmtId="176" fontId="0" fillId="0" borderId="0" xfId="0" applyNumberFormat="1" applyFill="1" applyAlignment="1">
      <alignment horizontal="right" vertical="center"/>
    </xf>
    <xf numFmtId="0" fontId="15" fillId="0" borderId="0" xfId="0" applyFont="1" applyFill="1">
      <alignment vertical="center"/>
    </xf>
    <xf numFmtId="176" fontId="0" fillId="0" borderId="0" xfId="0" applyNumberFormat="1" applyFill="1">
      <alignment vertical="center"/>
    </xf>
    <xf numFmtId="0" fontId="6" fillId="0" borderId="0" xfId="0" applyFont="1" applyFill="1">
      <alignment vertical="center"/>
    </xf>
    <xf numFmtId="0" fontId="0" fillId="0" borderId="0" xfId="0" applyFill="1" applyAlignment="1">
      <alignment horizontal="right" vertical="center"/>
    </xf>
    <xf numFmtId="176" fontId="0" fillId="0" borderId="0" xfId="0" applyNumberFormat="1" applyFill="1" applyBorder="1" applyAlignment="1">
      <alignment horizontal="center" vertical="center" wrapText="1"/>
    </xf>
    <xf numFmtId="176" fontId="0" fillId="0" borderId="0" xfId="0" applyNumberFormat="1" applyFill="1" applyBorder="1" applyAlignment="1">
      <alignment horizontal="right" vertical="center" wrapText="1"/>
    </xf>
    <xf numFmtId="176" fontId="0" fillId="0" borderId="6" xfId="0" applyNumberFormat="1" applyFill="1" applyBorder="1">
      <alignment vertical="center"/>
    </xf>
    <xf numFmtId="0" fontId="0" fillId="0" borderId="0" xfId="0" applyFill="1" applyAlignment="1">
      <alignment vertical="center"/>
    </xf>
    <xf numFmtId="5" fontId="15" fillId="0" borderId="7" xfId="0" applyNumberFormat="1" applyFont="1" applyFill="1" applyBorder="1" applyAlignment="1">
      <alignment horizontal="center" vertical="center"/>
    </xf>
    <xf numFmtId="5" fontId="15" fillId="0" borderId="0" xfId="0" applyNumberFormat="1" applyFont="1" applyFill="1" applyBorder="1" applyAlignment="1">
      <alignment horizontal="center" vertical="center"/>
    </xf>
    <xf numFmtId="0" fontId="0" fillId="0" borderId="0" xfId="0" applyFill="1" applyAlignment="1">
      <alignment horizontal="center" vertical="center"/>
    </xf>
    <xf numFmtId="0" fontId="1" fillId="0" borderId="85" xfId="0" applyFont="1" applyFill="1" applyBorder="1" applyAlignment="1">
      <alignment horizontal="center" vertical="center" shrinkToFit="1"/>
    </xf>
    <xf numFmtId="0" fontId="1" fillId="0" borderId="118" xfId="0" applyFont="1" applyFill="1" applyBorder="1" applyAlignment="1">
      <alignment horizontal="center" vertical="center" shrinkToFit="1"/>
    </xf>
    <xf numFmtId="0" fontId="1" fillId="0" borderId="119" xfId="0" applyFont="1" applyFill="1" applyBorder="1" applyAlignment="1">
      <alignment horizontal="center" vertical="center" shrinkToFit="1"/>
    </xf>
    <xf numFmtId="0" fontId="0" fillId="0" borderId="120" xfId="0" applyFill="1" applyBorder="1" applyAlignment="1">
      <alignment horizontal="center" vertical="center"/>
    </xf>
    <xf numFmtId="0" fontId="0" fillId="0" borderId="114" xfId="0" applyFill="1" applyBorder="1" applyAlignment="1">
      <alignment horizontal="center" vertical="center"/>
    </xf>
    <xf numFmtId="0" fontId="0" fillId="0" borderId="121" xfId="0" applyFill="1" applyBorder="1" applyAlignment="1">
      <alignment horizontal="center" vertical="center"/>
    </xf>
    <xf numFmtId="176" fontId="0" fillId="0" borderId="45" xfId="0" applyNumberFormat="1" applyFill="1" applyBorder="1">
      <alignment vertical="center"/>
    </xf>
    <xf numFmtId="0" fontId="0" fillId="0" borderId="0" xfId="0" applyFont="1" applyAlignment="1">
      <alignment horizontal="right" vertical="center"/>
    </xf>
    <xf numFmtId="0" fontId="0" fillId="0" borderId="76" xfId="0" applyBorder="1" applyAlignment="1">
      <alignment horizontal="right" vertical="center"/>
    </xf>
    <xf numFmtId="0" fontId="7" fillId="0" borderId="136" xfId="0" applyFont="1" applyBorder="1" applyAlignment="1">
      <alignment horizontal="center" vertical="center" wrapText="1"/>
    </xf>
    <xf numFmtId="55" fontId="0" fillId="0" borderId="137" xfId="0" applyNumberFormat="1" applyFont="1" applyBorder="1" applyAlignment="1">
      <alignment vertical="center" shrinkToFit="1"/>
    </xf>
    <xf numFmtId="0" fontId="0" fillId="0" borderId="0" xfId="0" applyFont="1" applyAlignment="1">
      <alignment horizontal="right" vertical="center"/>
    </xf>
    <xf numFmtId="0" fontId="17" fillId="2" borderId="0" xfId="0" applyFont="1" applyFill="1" applyBorder="1" applyAlignment="1">
      <alignment horizontal="left" vertical="center"/>
    </xf>
    <xf numFmtId="0" fontId="0" fillId="0" borderId="0" xfId="0" applyFont="1" applyAlignment="1">
      <alignment horizontal="center" vertical="center"/>
    </xf>
    <xf numFmtId="0" fontId="0" fillId="0" borderId="0" xfId="0" applyFont="1">
      <alignment vertical="center"/>
    </xf>
    <xf numFmtId="0" fontId="0" fillId="0" borderId="0" xfId="0" applyFont="1" applyAlignment="1">
      <alignment horizontal="left" vertical="center"/>
    </xf>
    <xf numFmtId="38" fontId="15" fillId="2" borderId="6" xfId="0" applyNumberFormat="1" applyFont="1" applyFill="1" applyBorder="1" applyAlignment="1">
      <alignment horizontal="center" vertical="center"/>
    </xf>
    <xf numFmtId="0" fontId="0" fillId="0" borderId="0" xfId="0">
      <alignment vertical="center"/>
    </xf>
    <xf numFmtId="0" fontId="1" fillId="0" borderId="27" xfId="0" applyNumberFormat="1" applyFont="1" applyBorder="1" applyAlignment="1">
      <alignment horizontal="center" vertical="center" shrinkToFit="1"/>
    </xf>
    <xf numFmtId="0" fontId="1" fillId="0" borderId="6" xfId="0" applyNumberFormat="1" applyFont="1" applyBorder="1" applyAlignment="1">
      <alignment horizontal="center" vertical="center" shrinkToFit="1"/>
    </xf>
    <xf numFmtId="179" fontId="1" fillId="0" borderId="2" xfId="0" applyNumberFormat="1" applyFont="1" applyBorder="1" applyAlignment="1">
      <alignment horizontal="center" vertical="center"/>
    </xf>
    <xf numFmtId="55" fontId="0" fillId="0" borderId="24" xfId="0" applyNumberFormat="1" applyFont="1" applyBorder="1" applyAlignment="1">
      <alignment horizontal="center" vertical="center" shrinkToFit="1"/>
    </xf>
    <xf numFmtId="55" fontId="0" fillId="0" borderId="136" xfId="0" applyNumberFormat="1" applyFont="1" applyBorder="1" applyAlignment="1">
      <alignment horizontal="center" vertical="center" wrapText="1" shrinkToFit="1"/>
    </xf>
    <xf numFmtId="0" fontId="8" fillId="3" borderId="6" xfId="0" applyFont="1" applyFill="1" applyBorder="1" applyAlignment="1">
      <alignment horizontal="left" vertical="center" wrapText="1"/>
    </xf>
    <xf numFmtId="0" fontId="0" fillId="3" borderId="73" xfId="0" applyFill="1" applyBorder="1" applyAlignment="1">
      <alignment horizontal="center" vertical="center"/>
    </xf>
    <xf numFmtId="0" fontId="0" fillId="2" borderId="0" xfId="0" applyFont="1" applyFill="1" applyBorder="1" applyAlignment="1">
      <alignment horizontal="center" vertical="center"/>
    </xf>
    <xf numFmtId="0" fontId="0" fillId="0" borderId="0" xfId="0">
      <alignment vertical="center"/>
    </xf>
    <xf numFmtId="0" fontId="0" fillId="0" borderId="0" xfId="0">
      <alignment vertical="center"/>
    </xf>
    <xf numFmtId="0" fontId="3" fillId="0" borderId="0" xfId="0" applyFont="1" applyFill="1">
      <alignment vertical="center"/>
    </xf>
    <xf numFmtId="0" fontId="0" fillId="0" borderId="0" xfId="0" applyFill="1" applyBorder="1">
      <alignment vertical="center"/>
    </xf>
    <xf numFmtId="0" fontId="7" fillId="0" borderId="98" xfId="0" applyFont="1" applyFill="1" applyBorder="1" applyAlignment="1">
      <alignment vertical="center" wrapText="1"/>
    </xf>
    <xf numFmtId="0" fontId="8" fillId="0" borderId="99" xfId="0" applyFont="1" applyFill="1" applyBorder="1" applyAlignment="1">
      <alignment vertical="center" wrapText="1"/>
    </xf>
    <xf numFmtId="0" fontId="7" fillId="0" borderId="99" xfId="0" applyFont="1" applyFill="1" applyBorder="1" applyAlignment="1">
      <alignment vertical="center" wrapText="1"/>
    </xf>
    <xf numFmtId="0" fontId="8" fillId="0" borderId="98" xfId="0" applyFont="1" applyFill="1" applyBorder="1" applyAlignment="1">
      <alignment vertical="center" wrapText="1"/>
    </xf>
    <xf numFmtId="0" fontId="0" fillId="0" borderId="0" xfId="0">
      <alignment vertical="center"/>
    </xf>
    <xf numFmtId="0" fontId="15" fillId="0" borderId="0" xfId="0" applyFont="1" applyAlignment="1">
      <alignment horizontal="center" vertical="center"/>
    </xf>
    <xf numFmtId="0" fontId="0" fillId="0" borderId="0" xfId="0" applyFill="1" applyBorder="1" applyAlignment="1">
      <alignment horizontal="center" vertical="center" wrapText="1"/>
    </xf>
    <xf numFmtId="0" fontId="0" fillId="0" borderId="0" xfId="0">
      <alignment vertical="center"/>
    </xf>
    <xf numFmtId="0" fontId="0" fillId="0" borderId="0" xfId="0">
      <alignment vertical="center"/>
    </xf>
    <xf numFmtId="0" fontId="0" fillId="0" borderId="0" xfId="0" applyFill="1" applyBorder="1" applyAlignment="1">
      <alignment horizontal="left" vertical="center" wrapText="1"/>
    </xf>
    <xf numFmtId="0" fontId="0" fillId="0" borderId="0" xfId="0" applyFill="1" applyBorder="1" applyAlignment="1">
      <alignment vertical="center" wrapText="1"/>
    </xf>
    <xf numFmtId="0" fontId="0" fillId="0" borderId="0" xfId="0" applyFill="1" applyAlignment="1">
      <alignment horizontal="left" vertical="center"/>
    </xf>
    <xf numFmtId="0" fontId="0" fillId="0" borderId="0" xfId="0">
      <alignment vertical="center"/>
    </xf>
    <xf numFmtId="0" fontId="0" fillId="0" borderId="7" xfId="0" applyFont="1" applyFill="1" applyBorder="1" applyAlignment="1">
      <alignment horizontal="center" vertical="center" wrapText="1"/>
    </xf>
    <xf numFmtId="0" fontId="0" fillId="0" borderId="0" xfId="0">
      <alignment vertical="center"/>
    </xf>
    <xf numFmtId="0" fontId="0" fillId="0" borderId="18" xfId="0" applyBorder="1" applyAlignment="1">
      <alignment horizontal="center" vertical="center"/>
    </xf>
    <xf numFmtId="0" fontId="0" fillId="0" borderId="37" xfId="0" applyFill="1" applyBorder="1" applyAlignment="1">
      <alignment vertical="center" wrapText="1"/>
    </xf>
    <xf numFmtId="0" fontId="7" fillId="0" borderId="147" xfId="0" applyFont="1" applyFill="1" applyBorder="1" applyAlignment="1">
      <alignment horizontal="center" vertical="center"/>
    </xf>
    <xf numFmtId="0" fontId="0" fillId="0" borderId="147" xfId="0" applyFill="1" applyBorder="1" applyAlignment="1">
      <alignment horizontal="center" vertical="center" wrapText="1"/>
    </xf>
    <xf numFmtId="0" fontId="7" fillId="0" borderId="169" xfId="0" applyFont="1" applyFill="1" applyBorder="1" applyAlignment="1">
      <alignment vertical="center" wrapText="1"/>
    </xf>
    <xf numFmtId="0" fontId="0" fillId="0" borderId="30" xfId="0" applyFill="1" applyBorder="1" applyAlignment="1">
      <alignment horizontal="right" vertical="center" wrapText="1"/>
    </xf>
    <xf numFmtId="0" fontId="0" fillId="0" borderId="10" xfId="0" applyFill="1" applyBorder="1" applyAlignment="1">
      <alignment horizontal="left" vertical="center" wrapText="1"/>
    </xf>
    <xf numFmtId="0" fontId="7" fillId="0" borderId="10" xfId="0" applyFont="1" applyFill="1" applyBorder="1" applyAlignment="1">
      <alignment horizontal="left" vertical="center" wrapText="1"/>
    </xf>
    <xf numFmtId="49" fontId="0" fillId="0" borderId="0" xfId="0" applyNumberFormat="1" applyFill="1" applyBorder="1" applyAlignment="1">
      <alignment horizontal="left" vertical="center" wrapText="1"/>
    </xf>
    <xf numFmtId="0" fontId="0" fillId="0" borderId="0" xfId="0" applyFill="1" applyBorder="1" applyAlignment="1">
      <alignment horizontal="left" wrapText="1"/>
    </xf>
    <xf numFmtId="0" fontId="0" fillId="0" borderId="173" xfId="0" applyFill="1" applyBorder="1" applyAlignment="1">
      <alignment horizontal="left" vertical="center" wrapText="1"/>
    </xf>
    <xf numFmtId="0" fontId="0" fillId="0" borderId="0" xfId="0" applyFill="1" applyBorder="1" applyAlignment="1"/>
    <xf numFmtId="0" fontId="0" fillId="0" borderId="0" xfId="0" applyFont="1" applyFill="1" applyBorder="1" applyAlignment="1">
      <alignment horizontal="left" vertical="center" shrinkToFit="1"/>
    </xf>
    <xf numFmtId="0" fontId="0" fillId="0" borderId="144" xfId="0" applyFont="1" applyFill="1" applyBorder="1" applyAlignment="1">
      <alignment vertical="center" wrapText="1"/>
    </xf>
    <xf numFmtId="0" fontId="0" fillId="0" borderId="118" xfId="0" applyFont="1" applyFill="1" applyBorder="1" applyAlignment="1">
      <alignment vertical="center" wrapText="1"/>
    </xf>
    <xf numFmtId="0" fontId="0" fillId="0" borderId="174" xfId="0" applyFont="1" applyFill="1" applyBorder="1" applyAlignment="1">
      <alignment vertical="center" wrapText="1"/>
    </xf>
    <xf numFmtId="0" fontId="0" fillId="0" borderId="8" xfId="0" applyFont="1" applyFill="1" applyBorder="1" applyAlignment="1">
      <alignment horizontal="left" vertical="center" wrapText="1"/>
    </xf>
    <xf numFmtId="0" fontId="0" fillId="0" borderId="187" xfId="0" applyFont="1" applyFill="1" applyBorder="1" applyAlignment="1">
      <alignment horizontal="left" vertical="center" wrapText="1"/>
    </xf>
    <xf numFmtId="0" fontId="0" fillId="0" borderId="186" xfId="0" applyFont="1" applyFill="1" applyBorder="1" applyAlignment="1">
      <alignment horizontal="left" vertical="center" wrapText="1"/>
    </xf>
    <xf numFmtId="181" fontId="0" fillId="0" borderId="0" xfId="0" applyNumberFormat="1" applyFill="1" applyBorder="1" applyAlignment="1">
      <alignment horizontal="center" vertical="center"/>
    </xf>
    <xf numFmtId="0" fontId="0" fillId="0" borderId="162" xfId="0" applyFill="1" applyBorder="1" applyAlignment="1">
      <alignment horizontal="center" vertical="center" wrapText="1"/>
    </xf>
    <xf numFmtId="0" fontId="0" fillId="0" borderId="31" xfId="0" applyFont="1" applyFill="1" applyBorder="1" applyAlignment="1">
      <alignment horizontal="center" vertical="center"/>
    </xf>
    <xf numFmtId="0" fontId="0" fillId="0" borderId="48" xfId="0" applyFont="1" applyFill="1" applyBorder="1" applyAlignment="1">
      <alignment horizontal="center" vertical="center"/>
    </xf>
    <xf numFmtId="0" fontId="0" fillId="0" borderId="48" xfId="0" applyFont="1" applyFill="1" applyBorder="1" applyAlignment="1">
      <alignment horizontal="center" vertical="center" wrapText="1"/>
    </xf>
    <xf numFmtId="0" fontId="0" fillId="0" borderId="71" xfId="0" applyFont="1" applyFill="1" applyBorder="1" applyAlignment="1">
      <alignment horizontal="center" vertical="center" wrapText="1"/>
    </xf>
    <xf numFmtId="0" fontId="7" fillId="0" borderId="167" xfId="0" applyFont="1" applyFill="1" applyBorder="1" applyAlignment="1">
      <alignment horizontal="center" vertical="center"/>
    </xf>
    <xf numFmtId="0" fontId="0" fillId="0" borderId="150" xfId="0" applyFont="1" applyFill="1" applyBorder="1" applyAlignment="1">
      <alignment horizontal="center" vertical="center" wrapText="1"/>
    </xf>
    <xf numFmtId="0" fontId="0" fillId="0" borderId="41" xfId="0" applyFont="1" applyFill="1" applyBorder="1" applyAlignment="1">
      <alignment horizontal="center" vertical="center" wrapText="1"/>
    </xf>
    <xf numFmtId="0" fontId="0" fillId="0" borderId="145" xfId="0" applyFill="1" applyBorder="1" applyAlignment="1">
      <alignment horizontal="center" vertical="center" wrapText="1"/>
    </xf>
    <xf numFmtId="0" fontId="0" fillId="0" borderId="71" xfId="0" applyFill="1" applyBorder="1" applyAlignment="1">
      <alignment horizontal="center" vertical="center" wrapText="1"/>
    </xf>
    <xf numFmtId="0" fontId="0" fillId="0" borderId="48" xfId="0" applyFill="1" applyBorder="1" applyAlignment="1">
      <alignment horizontal="center" vertical="center" wrapText="1"/>
    </xf>
    <xf numFmtId="0" fontId="7" fillId="0" borderId="206" xfId="0" applyFont="1" applyFill="1" applyBorder="1" applyAlignment="1">
      <alignment vertical="center" wrapText="1"/>
    </xf>
    <xf numFmtId="0" fontId="7" fillId="0" borderId="196" xfId="0" applyFont="1" applyFill="1" applyBorder="1" applyAlignment="1">
      <alignment vertical="center" wrapText="1"/>
    </xf>
    <xf numFmtId="0" fontId="0" fillId="0" borderId="150" xfId="0" applyFill="1" applyBorder="1" applyAlignment="1">
      <alignment horizontal="center" vertical="center" wrapText="1"/>
    </xf>
    <xf numFmtId="0" fontId="7" fillId="0" borderId="71" xfId="0" applyFont="1" applyFill="1" applyBorder="1" applyAlignment="1">
      <alignment horizontal="center" vertical="center" wrapText="1"/>
    </xf>
    <xf numFmtId="0" fontId="7" fillId="0" borderId="150" xfId="0" applyFont="1" applyFill="1" applyBorder="1" applyAlignment="1">
      <alignment horizontal="center" vertical="center" wrapText="1"/>
    </xf>
    <xf numFmtId="0" fontId="7" fillId="0" borderId="207" xfId="0" applyFont="1" applyFill="1" applyBorder="1" applyAlignment="1">
      <alignment vertical="center" wrapText="1"/>
    </xf>
    <xf numFmtId="0" fontId="8" fillId="0" borderId="169" xfId="0" applyFont="1" applyFill="1" applyBorder="1" applyAlignment="1">
      <alignment vertical="center" wrapText="1"/>
    </xf>
    <xf numFmtId="0" fontId="0" fillId="0" borderId="212" xfId="0" applyFill="1" applyBorder="1" applyAlignment="1">
      <alignment vertical="center" wrapText="1"/>
    </xf>
    <xf numFmtId="0" fontId="0" fillId="0" borderId="115"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9" fillId="0" borderId="0" xfId="0" applyFont="1" applyBorder="1" applyAlignment="1">
      <alignment horizontal="left" vertical="center" wrapText="1"/>
    </xf>
    <xf numFmtId="0" fontId="0" fillId="0" borderId="150" xfId="0" applyFont="1" applyBorder="1" applyAlignment="1">
      <alignment vertical="center" wrapText="1"/>
    </xf>
    <xf numFmtId="0" fontId="0" fillId="0" borderId="71" xfId="0" applyFont="1" applyBorder="1" applyAlignment="1">
      <alignment horizontal="center" vertical="center" wrapText="1"/>
    </xf>
    <xf numFmtId="0" fontId="0" fillId="0" borderId="152" xfId="0" applyFont="1" applyBorder="1" applyAlignment="1">
      <alignment horizontal="center" vertical="center" wrapText="1"/>
    </xf>
    <xf numFmtId="0" fontId="0" fillId="0" borderId="195" xfId="0" applyFont="1" applyBorder="1" applyAlignment="1">
      <alignment horizontal="center" vertical="center" wrapText="1"/>
    </xf>
    <xf numFmtId="0" fontId="0" fillId="0" borderId="215" xfId="0" applyFont="1" applyBorder="1" applyAlignment="1">
      <alignment horizontal="center" vertical="center" wrapText="1"/>
    </xf>
    <xf numFmtId="180" fontId="0" fillId="0" borderId="0" xfId="0" applyNumberFormat="1">
      <alignment vertical="center"/>
    </xf>
    <xf numFmtId="0" fontId="1" fillId="0" borderId="52" xfId="0" applyFont="1" applyFill="1" applyBorder="1" applyAlignment="1" applyProtection="1">
      <alignment vertical="center" shrinkToFit="1"/>
      <protection locked="0"/>
    </xf>
    <xf numFmtId="0" fontId="1" fillId="0" borderId="86" xfId="0" applyFont="1" applyFill="1" applyBorder="1" applyAlignment="1" applyProtection="1">
      <alignment vertical="center" shrinkToFit="1"/>
      <protection locked="0"/>
    </xf>
    <xf numFmtId="0" fontId="1" fillId="0" borderId="66" xfId="0" applyFont="1" applyFill="1" applyBorder="1" applyAlignment="1">
      <alignment vertical="center" shrinkToFit="1"/>
    </xf>
    <xf numFmtId="0" fontId="1" fillId="0" borderId="45" xfId="0" applyFont="1" applyFill="1" applyBorder="1" applyAlignment="1" applyProtection="1">
      <alignment vertical="center" shrinkToFit="1"/>
      <protection locked="0"/>
    </xf>
    <xf numFmtId="0" fontId="1" fillId="0" borderId="140" xfId="0" applyFont="1" applyFill="1" applyBorder="1" applyAlignment="1" applyProtection="1">
      <alignment vertical="center" shrinkToFit="1"/>
      <protection locked="0"/>
    </xf>
    <xf numFmtId="0" fontId="1" fillId="0" borderId="24" xfId="0" applyFont="1" applyFill="1" applyBorder="1" applyAlignment="1">
      <alignment vertical="center" shrinkToFit="1"/>
    </xf>
    <xf numFmtId="0" fontId="1" fillId="0" borderId="24" xfId="0" applyFont="1" applyFill="1" applyBorder="1" applyAlignment="1" applyProtection="1">
      <alignment vertical="center" shrinkToFit="1"/>
      <protection locked="0"/>
    </xf>
    <xf numFmtId="0" fontId="1" fillId="0" borderId="6" xfId="0" applyFont="1" applyFill="1" applyBorder="1" applyAlignment="1" applyProtection="1">
      <alignment vertical="center" shrinkToFit="1"/>
      <protection locked="0"/>
    </xf>
    <xf numFmtId="0" fontId="1" fillId="0" borderId="87" xfId="0" applyFont="1" applyFill="1" applyBorder="1" applyAlignment="1" applyProtection="1">
      <alignment vertical="center" shrinkToFit="1"/>
      <protection locked="0"/>
    </xf>
    <xf numFmtId="0" fontId="1" fillId="0" borderId="54" xfId="0" applyFont="1" applyFill="1" applyBorder="1" applyAlignment="1">
      <alignment vertical="center" shrinkToFit="1"/>
    </xf>
    <xf numFmtId="0" fontId="1" fillId="0" borderId="55" xfId="0" applyFont="1" applyFill="1" applyBorder="1" applyAlignment="1">
      <alignment vertical="center" shrinkToFit="1"/>
    </xf>
    <xf numFmtId="0" fontId="1" fillId="0" borderId="55" xfId="0" applyFont="1" applyFill="1" applyBorder="1" applyAlignment="1" applyProtection="1">
      <alignment vertical="center" shrinkToFit="1"/>
      <protection locked="0"/>
    </xf>
    <xf numFmtId="0" fontId="1" fillId="0" borderId="56" xfId="0" applyFont="1" applyFill="1" applyBorder="1" applyAlignment="1" applyProtection="1">
      <alignment vertical="center" shrinkToFit="1"/>
      <protection locked="0"/>
    </xf>
    <xf numFmtId="0" fontId="1" fillId="0" borderId="88" xfId="0" applyFont="1" applyFill="1" applyBorder="1" applyAlignment="1" applyProtection="1">
      <alignment vertical="center" shrinkToFit="1"/>
      <protection locked="0"/>
    </xf>
    <xf numFmtId="0" fontId="1" fillId="0" borderId="52" xfId="0" applyFont="1" applyFill="1" applyBorder="1" applyAlignment="1" applyProtection="1">
      <alignment horizontal="center" vertical="center" shrinkToFit="1"/>
      <protection locked="0"/>
    </xf>
    <xf numFmtId="0" fontId="1" fillId="0" borderId="45" xfId="0" applyFont="1" applyFill="1" applyBorder="1" applyAlignment="1" applyProtection="1">
      <alignment horizontal="center" vertical="center" shrinkToFit="1"/>
      <protection locked="0"/>
    </xf>
    <xf numFmtId="0" fontId="1" fillId="0" borderId="6" xfId="0" applyFont="1" applyFill="1" applyBorder="1" applyAlignment="1" applyProtection="1">
      <alignment horizontal="center" vertical="center" shrinkToFit="1"/>
      <protection locked="0"/>
    </xf>
    <xf numFmtId="0" fontId="1" fillId="0" borderId="56" xfId="0" applyFont="1" applyFill="1" applyBorder="1" applyAlignment="1" applyProtection="1">
      <alignment horizontal="center" vertical="center" shrinkToFit="1"/>
      <protection locked="0"/>
    </xf>
    <xf numFmtId="55" fontId="1" fillId="0" borderId="51" xfId="0" applyNumberFormat="1" applyFont="1" applyFill="1" applyBorder="1" applyAlignment="1" applyProtection="1">
      <alignment vertical="center" shrinkToFit="1"/>
      <protection locked="0"/>
    </xf>
    <xf numFmtId="0" fontId="1" fillId="0" borderId="52" xfId="0" applyNumberFormat="1" applyFont="1" applyFill="1" applyBorder="1" applyAlignment="1" applyProtection="1">
      <alignment horizontal="center" vertical="center" shrinkToFit="1"/>
      <protection locked="0"/>
    </xf>
    <xf numFmtId="0" fontId="1" fillId="0" borderId="60" xfId="0" applyNumberFormat="1" applyFont="1" applyFill="1" applyBorder="1" applyAlignment="1" applyProtection="1">
      <alignment horizontal="center" vertical="center" shrinkToFit="1"/>
      <protection locked="0"/>
    </xf>
    <xf numFmtId="0" fontId="1" fillId="0" borderId="86" xfId="0" applyNumberFormat="1" applyFont="1" applyFill="1" applyBorder="1" applyAlignment="1" applyProtection="1">
      <alignment horizontal="center" vertical="center" shrinkToFit="1"/>
      <protection locked="0"/>
    </xf>
    <xf numFmtId="0" fontId="1" fillId="0" borderId="62" xfId="0" applyNumberFormat="1" applyFont="1" applyFill="1" applyBorder="1" applyAlignment="1" applyProtection="1">
      <alignment vertical="center" shrinkToFit="1"/>
      <protection locked="0"/>
    </xf>
    <xf numFmtId="0" fontId="1" fillId="0" borderId="42" xfId="0" applyNumberFormat="1" applyFont="1" applyFill="1" applyBorder="1" applyAlignment="1" applyProtection="1">
      <alignment horizontal="center" vertical="center" shrinkToFit="1"/>
      <protection locked="0"/>
    </xf>
    <xf numFmtId="0" fontId="1" fillId="0" borderId="8" xfId="0" applyNumberFormat="1" applyFont="1" applyFill="1" applyBorder="1" applyAlignment="1" applyProtection="1">
      <alignment horizontal="center" vertical="center" shrinkToFit="1"/>
      <protection locked="0"/>
    </xf>
    <xf numFmtId="0" fontId="1" fillId="0" borderId="106" xfId="0" applyNumberFormat="1" applyFont="1" applyFill="1" applyBorder="1" applyAlignment="1" applyProtection="1">
      <alignment horizontal="center" vertical="center" shrinkToFit="1"/>
      <protection locked="0"/>
    </xf>
    <xf numFmtId="55" fontId="1" fillId="0" borderId="24" xfId="0" applyNumberFormat="1" applyFont="1" applyFill="1" applyBorder="1" applyAlignment="1" applyProtection="1">
      <alignment vertical="center" shrinkToFit="1"/>
      <protection locked="0"/>
    </xf>
    <xf numFmtId="0" fontId="1" fillId="0" borderId="6" xfId="0" applyNumberFormat="1" applyFont="1" applyFill="1" applyBorder="1" applyAlignment="1" applyProtection="1">
      <alignment horizontal="center" vertical="center" shrinkToFit="1"/>
      <protection locked="0"/>
    </xf>
    <xf numFmtId="0" fontId="1" fillId="0" borderId="49" xfId="0" applyNumberFormat="1" applyFont="1" applyFill="1" applyBorder="1" applyAlignment="1" applyProtection="1">
      <alignment horizontal="center" vertical="center" shrinkToFit="1"/>
      <protection locked="0"/>
    </xf>
    <xf numFmtId="0" fontId="1" fillId="0" borderId="87" xfId="0" applyNumberFormat="1" applyFont="1" applyFill="1" applyBorder="1" applyAlignment="1" applyProtection="1">
      <alignment horizontal="center" vertical="center" shrinkToFit="1"/>
      <protection locked="0"/>
    </xf>
    <xf numFmtId="0" fontId="1" fillId="0" borderId="107" xfId="0" applyNumberFormat="1" applyFont="1" applyFill="1" applyBorder="1" applyAlignment="1" applyProtection="1">
      <alignment horizontal="center" vertical="center" shrinkToFit="1"/>
      <protection locked="0"/>
    </xf>
    <xf numFmtId="0" fontId="1" fillId="0" borderId="105" xfId="0" applyNumberFormat="1" applyFont="1" applyFill="1" applyBorder="1" applyAlignment="1" applyProtection="1">
      <alignment horizontal="center" vertical="center" shrinkToFit="1"/>
      <protection locked="0"/>
    </xf>
    <xf numFmtId="0" fontId="0" fillId="0" borderId="40" xfId="0" applyBorder="1">
      <alignment vertical="center"/>
    </xf>
    <xf numFmtId="0" fontId="0" fillId="0" borderId="68" xfId="0" applyBorder="1">
      <alignment vertical="center"/>
    </xf>
    <xf numFmtId="0" fontId="0" fillId="0" borderId="47" xfId="0" applyBorder="1">
      <alignment vertical="center"/>
    </xf>
    <xf numFmtId="0" fontId="1" fillId="0" borderId="63" xfId="0" applyFont="1" applyFill="1" applyBorder="1" applyAlignment="1" applyProtection="1">
      <alignment vertical="center"/>
      <protection locked="0"/>
    </xf>
    <xf numFmtId="0" fontId="1" fillId="0" borderId="64" xfId="0" applyFont="1" applyFill="1" applyBorder="1" applyAlignment="1" applyProtection="1">
      <alignment vertical="center"/>
      <protection locked="0"/>
    </xf>
    <xf numFmtId="0" fontId="1" fillId="0" borderId="65" xfId="0" applyFont="1" applyFill="1" applyBorder="1" applyAlignment="1" applyProtection="1">
      <alignment vertical="center"/>
      <protection locked="0"/>
    </xf>
    <xf numFmtId="0" fontId="0" fillId="0" borderId="69" xfId="0" applyBorder="1" applyAlignment="1">
      <alignment vertical="center" textRotation="255" wrapText="1"/>
    </xf>
    <xf numFmtId="0" fontId="0" fillId="0" borderId="216" xfId="0" applyFont="1" applyFill="1" applyBorder="1" applyAlignment="1" applyProtection="1">
      <alignment vertical="center"/>
      <protection locked="0"/>
    </xf>
    <xf numFmtId="0" fontId="7" fillId="0" borderId="122" xfId="0" applyFont="1" applyFill="1" applyBorder="1" applyAlignment="1">
      <alignment horizontal="left" vertical="center" shrinkToFit="1"/>
    </xf>
    <xf numFmtId="0" fontId="7" fillId="0" borderId="123" xfId="0" applyFont="1" applyFill="1" applyBorder="1" applyAlignment="1">
      <alignment horizontal="left" vertical="center" shrinkToFit="1"/>
    </xf>
    <xf numFmtId="0" fontId="7" fillId="0" borderId="124" xfId="0" applyFont="1" applyFill="1" applyBorder="1" applyAlignment="1">
      <alignment horizontal="left" vertical="center" wrapText="1"/>
    </xf>
    <xf numFmtId="176" fontId="0" fillId="0" borderId="125" xfId="0" applyNumberFormat="1" applyFill="1" applyBorder="1" applyAlignment="1">
      <alignment vertical="center" wrapText="1"/>
    </xf>
    <xf numFmtId="0" fontId="7" fillId="0" borderId="126" xfId="0" applyFont="1" applyFill="1" applyBorder="1" applyAlignment="1">
      <alignment horizontal="left" vertical="center" shrinkToFit="1"/>
    </xf>
    <xf numFmtId="0" fontId="7" fillId="0" borderId="116" xfId="0" applyFont="1" applyFill="1" applyBorder="1" applyAlignment="1">
      <alignment horizontal="left" vertical="center" shrinkToFit="1"/>
    </xf>
    <xf numFmtId="0" fontId="7" fillId="0" borderId="117" xfId="0" applyFont="1" applyFill="1" applyBorder="1" applyAlignment="1">
      <alignment horizontal="left" vertical="center" wrapText="1"/>
    </xf>
    <xf numFmtId="176" fontId="0" fillId="0" borderId="127" xfId="0" applyNumberFormat="1" applyFill="1" applyBorder="1" applyAlignment="1">
      <alignment vertical="center" wrapText="1"/>
    </xf>
    <xf numFmtId="0" fontId="7" fillId="0" borderId="128" xfId="0" applyFont="1" applyFill="1" applyBorder="1" applyAlignment="1">
      <alignment vertical="center" shrinkToFit="1"/>
    </xf>
    <xf numFmtId="0" fontId="7" fillId="0" borderId="129" xfId="0" applyFont="1" applyFill="1" applyBorder="1" applyAlignment="1">
      <alignment vertical="center" shrinkToFit="1"/>
    </xf>
    <xf numFmtId="0" fontId="7" fillId="0" borderId="130" xfId="0" applyFont="1" applyFill="1" applyBorder="1" applyAlignment="1">
      <alignment vertical="center" wrapText="1"/>
    </xf>
    <xf numFmtId="176" fontId="0" fillId="0" borderId="131" xfId="0" applyNumberFormat="1" applyFill="1" applyBorder="1">
      <alignment vertical="center"/>
    </xf>
    <xf numFmtId="0" fontId="7" fillId="0" borderId="221" xfId="0" applyFont="1" applyBorder="1" applyAlignment="1">
      <alignment horizontal="center" vertical="center" wrapText="1"/>
    </xf>
    <xf numFmtId="0" fontId="1" fillId="0" borderId="50" xfId="0" applyFont="1" applyFill="1" applyBorder="1" applyAlignment="1" applyProtection="1">
      <alignment vertical="center" shrinkToFit="1"/>
      <protection locked="0"/>
    </xf>
    <xf numFmtId="0" fontId="1" fillId="0" borderId="51" xfId="0" applyFont="1" applyFill="1" applyBorder="1" applyAlignment="1" applyProtection="1">
      <alignment horizontal="center" vertical="center" shrinkToFit="1"/>
      <protection locked="0"/>
    </xf>
    <xf numFmtId="0" fontId="1" fillId="0" borderId="53" xfId="0" applyFont="1" applyFill="1" applyBorder="1" applyAlignment="1" applyProtection="1">
      <alignment vertical="center" shrinkToFit="1"/>
      <protection locked="0"/>
    </xf>
    <xf numFmtId="0" fontId="1" fillId="0" borderId="24" xfId="0" applyFont="1" applyFill="1" applyBorder="1" applyAlignment="1" applyProtection="1">
      <alignment horizontal="center" vertical="center" shrinkToFit="1"/>
      <protection locked="0"/>
    </xf>
    <xf numFmtId="0" fontId="1" fillId="0" borderId="54" xfId="0" applyFont="1" applyFill="1" applyBorder="1" applyAlignment="1" applyProtection="1">
      <alignment vertical="center" shrinkToFit="1"/>
      <protection locked="0"/>
    </xf>
    <xf numFmtId="0" fontId="1" fillId="0" borderId="55" xfId="0" applyFont="1" applyFill="1" applyBorder="1" applyAlignment="1" applyProtection="1">
      <alignment horizontal="center" vertical="center" shrinkToFit="1"/>
      <protection locked="0"/>
    </xf>
    <xf numFmtId="0" fontId="0" fillId="0" borderId="0" xfId="0" applyBorder="1">
      <alignment vertical="center"/>
    </xf>
    <xf numFmtId="0" fontId="8" fillId="0" borderId="97" xfId="0" applyFont="1" applyBorder="1" applyAlignment="1">
      <alignment vertical="center" wrapText="1"/>
    </xf>
    <xf numFmtId="0" fontId="9" fillId="0" borderId="61" xfId="0" applyFont="1" applyBorder="1" applyAlignment="1">
      <alignment vertical="center" wrapText="1" shrinkToFit="1"/>
    </xf>
    <xf numFmtId="0" fontId="0" fillId="0" borderId="111" xfId="0" applyBorder="1" applyAlignment="1">
      <alignment vertical="center" wrapText="1"/>
    </xf>
    <xf numFmtId="0" fontId="0" fillId="0" borderId="111" xfId="0" applyFont="1" applyBorder="1" applyAlignment="1">
      <alignment vertical="center" wrapText="1"/>
    </xf>
    <xf numFmtId="0" fontId="0" fillId="0" borderId="0" xfId="0" applyFont="1" applyBorder="1" applyAlignment="1">
      <alignment vertical="center" wrapText="1"/>
    </xf>
    <xf numFmtId="0" fontId="0" fillId="0" borderId="91" xfId="0" applyBorder="1" applyAlignment="1" applyProtection="1">
      <alignment horizontal="center" vertical="center" wrapText="1"/>
      <protection locked="0"/>
    </xf>
    <xf numFmtId="0" fontId="0" fillId="0" borderId="111" xfId="0" applyBorder="1" applyAlignment="1">
      <alignment horizontal="center" vertical="center"/>
    </xf>
    <xf numFmtId="0" fontId="0" fillId="0" borderId="96" xfId="0" applyBorder="1" applyAlignment="1">
      <alignment horizontal="center" vertical="center" wrapText="1"/>
    </xf>
    <xf numFmtId="0" fontId="0" fillId="0" borderId="222" xfId="0" applyBorder="1" applyAlignment="1">
      <alignment horizontal="center" vertical="center"/>
    </xf>
    <xf numFmtId="0" fontId="0" fillId="0" borderId="223" xfId="0" applyBorder="1" applyAlignment="1">
      <alignment horizontal="center" vertical="center" wrapText="1"/>
    </xf>
    <xf numFmtId="0" fontId="0" fillId="0" borderId="221" xfId="0" applyBorder="1" applyAlignment="1">
      <alignment horizontal="center" vertical="center" wrapText="1"/>
    </xf>
    <xf numFmtId="0" fontId="0" fillId="0" borderId="222" xfId="0" applyBorder="1" applyAlignment="1">
      <alignment horizontal="center" vertical="center" wrapText="1"/>
    </xf>
    <xf numFmtId="0" fontId="6" fillId="0" borderId="0" xfId="0" applyFont="1" applyFill="1" applyAlignment="1">
      <alignment horizontal="left" vertical="center"/>
    </xf>
    <xf numFmtId="185" fontId="0" fillId="0" borderId="0" xfId="0" applyNumberFormat="1">
      <alignment vertical="center"/>
    </xf>
    <xf numFmtId="0" fontId="5" fillId="0" borderId="0" xfId="0" applyFont="1" applyBorder="1" applyAlignment="1">
      <alignment vertical="center" wrapText="1"/>
    </xf>
    <xf numFmtId="0" fontId="5" fillId="0" borderId="3" xfId="0" applyFont="1" applyBorder="1" applyAlignment="1">
      <alignment horizontal="left" vertical="center" wrapText="1"/>
    </xf>
    <xf numFmtId="0" fontId="9" fillId="0" borderId="83" xfId="0" applyFont="1" applyBorder="1" applyAlignment="1">
      <alignment horizontal="left" vertical="center"/>
    </xf>
    <xf numFmtId="0" fontId="9" fillId="0" borderId="44" xfId="0" applyFont="1" applyBorder="1" applyAlignment="1">
      <alignment horizontal="left" vertical="center"/>
    </xf>
    <xf numFmtId="0" fontId="9" fillId="0" borderId="44" xfId="0" applyFont="1" applyBorder="1" applyAlignment="1">
      <alignment vertical="center"/>
    </xf>
    <xf numFmtId="0" fontId="9" fillId="0" borderId="151" xfId="0" applyFont="1" applyBorder="1" applyAlignment="1">
      <alignment horizontal="center" vertical="center"/>
    </xf>
    <xf numFmtId="0" fontId="9" fillId="0" borderId="37" xfId="0" applyFont="1" applyBorder="1" applyAlignment="1">
      <alignment horizontal="left" vertical="center"/>
    </xf>
    <xf numFmtId="0" fontId="9" fillId="0" borderId="34" xfId="0" applyFont="1" applyBorder="1" applyAlignment="1">
      <alignment horizontal="center" vertical="center"/>
    </xf>
    <xf numFmtId="0" fontId="9" fillId="0" borderId="75" xfId="0" applyFont="1" applyBorder="1" applyAlignment="1">
      <alignment horizontal="left" vertical="center"/>
    </xf>
    <xf numFmtId="0" fontId="9" fillId="0" borderId="7" xfId="0" applyFont="1" applyBorder="1" applyAlignment="1">
      <alignment horizontal="left" vertical="center"/>
    </xf>
    <xf numFmtId="0" fontId="9" fillId="0" borderId="7" xfId="0" applyFont="1" applyBorder="1" applyAlignment="1">
      <alignment vertical="center"/>
    </xf>
    <xf numFmtId="0" fontId="9" fillId="0" borderId="227" xfId="0" applyFont="1" applyBorder="1" applyAlignment="1">
      <alignment horizontal="center"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5" borderId="0" xfId="0" applyFont="1" applyFill="1" applyBorder="1" applyAlignment="1">
      <alignment horizontal="left" vertical="center"/>
    </xf>
    <xf numFmtId="0" fontId="9" fillId="5" borderId="0" xfId="0" applyFont="1" applyFill="1" applyBorder="1" applyAlignment="1">
      <alignment vertical="center"/>
    </xf>
    <xf numFmtId="0" fontId="9" fillId="0" borderId="0" xfId="0" applyFont="1" applyBorder="1" applyAlignment="1">
      <alignment horizontal="right" vertical="center"/>
    </xf>
    <xf numFmtId="0" fontId="9" fillId="0" borderId="0" xfId="0" applyFont="1" applyFill="1" applyBorder="1" applyAlignment="1">
      <alignment vertical="center"/>
    </xf>
    <xf numFmtId="0" fontId="9" fillId="0" borderId="0" xfId="0" applyFont="1" applyBorder="1" applyAlignment="1">
      <alignment horizontal="center" vertical="center"/>
    </xf>
    <xf numFmtId="58" fontId="9" fillId="0" borderId="0" xfId="0" applyNumberFormat="1" applyFont="1" applyBorder="1" applyAlignment="1">
      <alignment horizontal="center" vertical="center"/>
    </xf>
    <xf numFmtId="0" fontId="9" fillId="0" borderId="37" xfId="0" applyFont="1" applyBorder="1">
      <alignment vertical="center"/>
    </xf>
    <xf numFmtId="0" fontId="9" fillId="0" borderId="0" xfId="0" applyFont="1" applyBorder="1" applyAlignment="1">
      <alignment vertical="center" wrapText="1"/>
    </xf>
    <xf numFmtId="20" fontId="9" fillId="5" borderId="0" xfId="0" applyNumberFormat="1" applyFont="1" applyFill="1" applyBorder="1" applyAlignment="1">
      <alignment horizontal="center" vertical="center" shrinkToFit="1"/>
    </xf>
    <xf numFmtId="20" fontId="9" fillId="5" borderId="0" xfId="0" applyNumberFormat="1" applyFont="1" applyFill="1" applyAlignment="1">
      <alignment horizontal="center" vertical="center" shrinkToFit="1"/>
    </xf>
    <xf numFmtId="0" fontId="9" fillId="0" borderId="34" xfId="0" applyFont="1" applyBorder="1" applyAlignment="1">
      <alignment vertical="center"/>
    </xf>
    <xf numFmtId="0" fontId="9" fillId="0" borderId="37" xfId="0" applyFont="1" applyBorder="1" applyAlignment="1">
      <alignment vertical="center"/>
    </xf>
    <xf numFmtId="0" fontId="9" fillId="0" borderId="0" xfId="0" applyFont="1" applyFill="1" applyBorder="1" applyAlignment="1">
      <alignment horizontal="left" vertical="center"/>
    </xf>
    <xf numFmtId="0" fontId="8" fillId="0" borderId="0" xfId="0" applyFont="1" applyBorder="1" applyAlignment="1">
      <alignment vertical="center"/>
    </xf>
    <xf numFmtId="0" fontId="9" fillId="0" borderId="0" xfId="0" applyFont="1">
      <alignment vertical="center"/>
    </xf>
    <xf numFmtId="0" fontId="9" fillId="5" borderId="0" xfId="0" applyFont="1" applyFill="1" applyAlignment="1">
      <alignment horizontal="center" vertical="center"/>
    </xf>
    <xf numFmtId="0" fontId="9" fillId="0" borderId="0" xfId="0" applyFont="1" applyAlignment="1">
      <alignment horizontal="center" vertical="center"/>
    </xf>
    <xf numFmtId="0" fontId="9" fillId="0" borderId="0" xfId="0" applyFont="1" applyAlignment="1">
      <alignment horizontal="right" vertical="center"/>
    </xf>
    <xf numFmtId="0" fontId="9" fillId="0" borderId="37" xfId="0" applyFont="1" applyBorder="1" applyAlignment="1">
      <alignment horizontal="right" vertical="center"/>
    </xf>
    <xf numFmtId="0" fontId="9" fillId="0" borderId="43" xfId="0" applyFont="1" applyBorder="1" applyAlignment="1">
      <alignment horizontal="left" vertical="center" wrapText="1"/>
    </xf>
    <xf numFmtId="0" fontId="9" fillId="0" borderId="3" xfId="0" applyFont="1" applyBorder="1" applyAlignment="1">
      <alignment horizontal="left" vertical="center" wrapText="1"/>
    </xf>
    <xf numFmtId="0" fontId="9" fillId="0" borderId="3" xfId="0" applyFont="1" applyBorder="1" applyAlignment="1">
      <alignment vertical="top" wrapText="1"/>
    </xf>
    <xf numFmtId="0" fontId="9" fillId="0" borderId="166" xfId="0" applyFont="1" applyBorder="1" applyAlignment="1">
      <alignment vertical="top" wrapText="1"/>
    </xf>
    <xf numFmtId="0" fontId="0" fillId="0" borderId="0" xfId="0" applyFill="1" applyProtection="1">
      <alignment vertical="center"/>
      <protection locked="0"/>
    </xf>
    <xf numFmtId="176" fontId="0" fillId="0" borderId="0" xfId="0" applyNumberFormat="1" applyFill="1" applyAlignment="1" applyProtection="1">
      <alignment horizontal="right" vertical="center"/>
      <protection locked="0"/>
    </xf>
    <xf numFmtId="0" fontId="15" fillId="0" borderId="0" xfId="0" applyFont="1" applyFill="1" applyProtection="1">
      <alignment vertical="center"/>
      <protection locked="0"/>
    </xf>
    <xf numFmtId="0" fontId="6" fillId="0" borderId="0" xfId="0" applyFont="1" applyFill="1" applyProtection="1">
      <alignment vertical="center"/>
      <protection locked="0"/>
    </xf>
    <xf numFmtId="176" fontId="0" fillId="0" borderId="0" xfId="0" applyNumberFormat="1" applyFill="1" applyProtection="1">
      <alignment vertical="center"/>
      <protection locked="0"/>
    </xf>
    <xf numFmtId="176" fontId="0" fillId="0" borderId="0" xfId="0" applyNumberFormat="1" applyFill="1" applyBorder="1" applyAlignment="1" applyProtection="1">
      <alignment horizontal="right" vertical="center" wrapText="1"/>
      <protection locked="0"/>
    </xf>
    <xf numFmtId="38" fontId="15" fillId="2" borderId="6" xfId="0" applyNumberFormat="1" applyFont="1" applyFill="1" applyBorder="1" applyAlignment="1" applyProtection="1">
      <alignment horizontal="center" vertical="center"/>
      <protection locked="0"/>
    </xf>
    <xf numFmtId="0" fontId="0" fillId="0" borderId="120" xfId="0" applyFill="1" applyBorder="1" applyAlignment="1" applyProtection="1">
      <alignment horizontal="center" vertical="center"/>
      <protection locked="0"/>
    </xf>
    <xf numFmtId="0" fontId="0" fillId="0" borderId="114" xfId="0" applyFill="1" applyBorder="1" applyAlignment="1" applyProtection="1">
      <alignment horizontal="center" vertical="center"/>
      <protection locked="0"/>
    </xf>
    <xf numFmtId="0" fontId="0" fillId="0" borderId="121" xfId="0" applyFill="1" applyBorder="1" applyAlignment="1" applyProtection="1">
      <alignment horizontal="center" vertical="center"/>
      <protection locked="0"/>
    </xf>
    <xf numFmtId="0" fontId="1" fillId="0" borderId="85" xfId="0" applyFont="1" applyFill="1" applyBorder="1" applyAlignment="1" applyProtection="1">
      <alignment horizontal="center" vertical="center" shrinkToFit="1"/>
      <protection locked="0"/>
    </xf>
    <xf numFmtId="0" fontId="1" fillId="0" borderId="217" xfId="0" applyFont="1" applyFill="1" applyBorder="1" applyAlignment="1" applyProtection="1">
      <alignment horizontal="center" vertical="center" shrinkToFit="1"/>
      <protection locked="0"/>
    </xf>
    <xf numFmtId="0" fontId="1" fillId="0" borderId="228" xfId="0" applyFont="1" applyFill="1" applyBorder="1" applyAlignment="1" applyProtection="1">
      <alignment horizontal="center" vertical="center" shrinkToFit="1"/>
      <protection locked="0"/>
    </xf>
    <xf numFmtId="176" fontId="16" fillId="0" borderId="45" xfId="0" applyNumberFormat="1" applyFont="1" applyFill="1" applyBorder="1" applyProtection="1">
      <alignment vertical="center"/>
      <protection locked="0"/>
    </xf>
    <xf numFmtId="0" fontId="0" fillId="0" borderId="0" xfId="0" applyFill="1" applyBorder="1" applyAlignment="1" applyProtection="1">
      <alignment horizontal="center" vertical="center" wrapText="1"/>
      <protection locked="0"/>
    </xf>
    <xf numFmtId="176" fontId="16" fillId="0" borderId="0" xfId="0" applyNumberFormat="1" applyFont="1" applyFill="1" applyBorder="1" applyProtection="1">
      <alignment vertical="center"/>
      <protection locked="0"/>
    </xf>
    <xf numFmtId="0" fontId="0" fillId="0" borderId="0" xfId="0" applyFill="1" applyAlignment="1" applyProtection="1">
      <alignment vertical="center"/>
      <protection locked="0"/>
    </xf>
    <xf numFmtId="5" fontId="15" fillId="0" borderId="7" xfId="0" applyNumberFormat="1" applyFont="1" applyFill="1" applyBorder="1" applyAlignment="1" applyProtection="1">
      <alignment horizontal="center" vertical="center"/>
      <protection locked="0"/>
    </xf>
    <xf numFmtId="5" fontId="15" fillId="0" borderId="0" xfId="0" applyNumberFormat="1" applyFont="1" applyFill="1" applyBorder="1" applyAlignment="1" applyProtection="1">
      <alignment horizontal="center" vertical="center"/>
      <protection locked="0"/>
    </xf>
    <xf numFmtId="49" fontId="9" fillId="5" borderId="0" xfId="0" applyNumberFormat="1" applyFont="1" applyFill="1" applyBorder="1" applyAlignment="1">
      <alignment horizontal="left" vertical="center"/>
    </xf>
    <xf numFmtId="0" fontId="6" fillId="0" borderId="0" xfId="0" applyFont="1" applyFill="1" applyAlignment="1" applyProtection="1">
      <alignment horizontal="left" vertical="center"/>
      <protection locked="0"/>
    </xf>
    <xf numFmtId="0" fontId="7" fillId="0" borderId="122" xfId="0" applyFont="1" applyFill="1" applyBorder="1" applyAlignment="1" applyProtection="1">
      <alignment horizontal="left" vertical="center" shrinkToFit="1"/>
    </xf>
    <xf numFmtId="0" fontId="7" fillId="0" borderId="123" xfId="0" applyFont="1" applyFill="1" applyBorder="1" applyAlignment="1" applyProtection="1">
      <alignment horizontal="left" vertical="center" shrinkToFit="1"/>
      <protection locked="0"/>
    </xf>
    <xf numFmtId="0" fontId="7" fillId="0" borderId="124" xfId="0" applyFont="1" applyFill="1" applyBorder="1" applyAlignment="1" applyProtection="1">
      <alignment horizontal="left" vertical="center" wrapText="1"/>
      <protection locked="0"/>
    </xf>
    <xf numFmtId="176" fontId="0" fillId="0" borderId="125" xfId="0" applyNumberFormat="1" applyFill="1" applyBorder="1" applyAlignment="1" applyProtection="1">
      <alignment vertical="center" wrapText="1"/>
      <protection locked="0"/>
    </xf>
    <xf numFmtId="0" fontId="7" fillId="0" borderId="126" xfId="0" applyFont="1" applyFill="1" applyBorder="1" applyAlignment="1" applyProtection="1">
      <alignment horizontal="left" vertical="center" shrinkToFit="1"/>
    </xf>
    <xf numFmtId="0" fontId="7" fillId="0" borderId="116" xfId="0" applyFont="1" applyFill="1" applyBorder="1" applyAlignment="1" applyProtection="1">
      <alignment horizontal="left" vertical="center" shrinkToFit="1"/>
      <protection locked="0"/>
    </xf>
    <xf numFmtId="0" fontId="7" fillId="0" borderId="117" xfId="0" applyFont="1" applyFill="1" applyBorder="1" applyAlignment="1" applyProtection="1">
      <alignment horizontal="left" vertical="center" wrapText="1"/>
      <protection locked="0"/>
    </xf>
    <xf numFmtId="176" fontId="0" fillId="0" borderId="219" xfId="0" applyNumberFormat="1" applyFill="1" applyBorder="1" applyAlignment="1" applyProtection="1">
      <alignment vertical="center" wrapText="1"/>
      <protection locked="0"/>
    </xf>
    <xf numFmtId="0" fontId="7" fillId="0" borderId="126" xfId="0" applyFont="1" applyFill="1" applyBorder="1" applyAlignment="1" applyProtection="1">
      <alignment horizontal="left" vertical="center" shrinkToFit="1"/>
      <protection locked="0"/>
    </xf>
    <xf numFmtId="0" fontId="7" fillId="0" borderId="128" xfId="0" applyFont="1" applyFill="1" applyBorder="1" applyAlignment="1" applyProtection="1">
      <alignment vertical="center" shrinkToFit="1"/>
      <protection locked="0"/>
    </xf>
    <xf numFmtId="0" fontId="7" fillId="0" borderId="129" xfId="0" applyFont="1" applyFill="1" applyBorder="1" applyAlignment="1" applyProtection="1">
      <alignment vertical="center" shrinkToFit="1"/>
      <protection locked="0"/>
    </xf>
    <xf numFmtId="0" fontId="7" fillId="0" borderId="130" xfId="0" applyFont="1" applyFill="1" applyBorder="1" applyAlignment="1" applyProtection="1">
      <alignment vertical="center" wrapText="1"/>
      <protection locked="0"/>
    </xf>
    <xf numFmtId="176" fontId="0" fillId="0" borderId="131" xfId="0" applyNumberFormat="1" applyFill="1" applyBorder="1" applyProtection="1">
      <alignment vertical="center"/>
      <protection locked="0"/>
    </xf>
    <xf numFmtId="176" fontId="0" fillId="0" borderId="219" xfId="0" applyNumberFormat="1" applyFont="1" applyFill="1" applyBorder="1" applyAlignment="1" applyProtection="1">
      <alignment vertical="center" wrapText="1"/>
      <protection locked="0"/>
    </xf>
    <xf numFmtId="0" fontId="0" fillId="0" borderId="0" xfId="0" applyFill="1" applyBorder="1" applyAlignment="1">
      <alignment horizontal="left" vertical="center" wrapText="1"/>
    </xf>
    <xf numFmtId="0" fontId="0" fillId="0" borderId="160" xfId="0" applyFill="1" applyBorder="1" applyAlignment="1">
      <alignment horizontal="center" vertical="center" wrapText="1"/>
    </xf>
    <xf numFmtId="0" fontId="0" fillId="0" borderId="0" xfId="0" applyFill="1" applyBorder="1" applyAlignment="1">
      <alignment horizontal="center" vertical="center" wrapText="1"/>
    </xf>
    <xf numFmtId="0" fontId="0" fillId="0" borderId="190" xfId="0" applyFont="1" applyFill="1" applyBorder="1" applyAlignment="1">
      <alignment horizontal="center" vertical="center" wrapText="1"/>
    </xf>
    <xf numFmtId="0" fontId="0" fillId="0" borderId="217" xfId="0" applyFont="1" applyFill="1" applyBorder="1" applyAlignment="1" applyProtection="1">
      <alignment horizontal="left" vertical="center" wrapText="1"/>
      <protection locked="0"/>
    </xf>
    <xf numFmtId="0" fontId="1" fillId="0" borderId="67" xfId="0" applyFont="1" applyBorder="1" applyAlignment="1">
      <alignment vertical="center" wrapText="1"/>
    </xf>
    <xf numFmtId="0" fontId="0" fillId="0" borderId="144" xfId="0" applyBorder="1" applyAlignment="1">
      <alignment horizontal="center" vertical="center"/>
    </xf>
    <xf numFmtId="0" fontId="0" fillId="0" borderId="3" xfId="0" applyBorder="1" applyAlignment="1">
      <alignment horizontal="left" vertical="center"/>
    </xf>
    <xf numFmtId="180" fontId="0" fillId="0" borderId="232" xfId="0" applyNumberFormat="1" applyFont="1" applyFill="1" applyBorder="1" applyAlignment="1">
      <alignment horizontal="center" vertical="center" wrapText="1"/>
    </xf>
    <xf numFmtId="180" fontId="0" fillId="0" borderId="233" xfId="0" applyNumberFormat="1" applyFont="1" applyFill="1" applyBorder="1" applyAlignment="1">
      <alignment horizontal="center" vertical="center" wrapText="1"/>
    </xf>
    <xf numFmtId="180" fontId="0" fillId="0" borderId="234" xfId="0" applyNumberFormat="1" applyFont="1" applyFill="1" applyBorder="1" applyAlignment="1">
      <alignment horizontal="center" vertical="center" wrapText="1"/>
    </xf>
    <xf numFmtId="0" fontId="0" fillId="0" borderId="13" xfId="0" applyFont="1" applyFill="1" applyBorder="1" applyAlignment="1">
      <alignment horizontal="center" vertical="center" shrinkToFit="1"/>
    </xf>
    <xf numFmtId="0" fontId="0" fillId="0" borderId="229" xfId="0" applyFont="1" applyBorder="1" applyAlignment="1">
      <alignment horizontal="center" vertical="center" wrapText="1"/>
    </xf>
    <xf numFmtId="0" fontId="0" fillId="0" borderId="148" xfId="0" applyFont="1" applyBorder="1" applyAlignment="1">
      <alignment horizontal="center" vertical="center" wrapText="1"/>
    </xf>
    <xf numFmtId="185" fontId="0" fillId="0" borderId="2" xfId="0" applyNumberFormat="1" applyFont="1" applyFill="1" applyBorder="1" applyAlignment="1">
      <alignment horizontal="center" vertical="center" wrapText="1"/>
    </xf>
    <xf numFmtId="185" fontId="0" fillId="0" borderId="233" xfId="0" applyNumberFormat="1" applyFont="1" applyFill="1" applyBorder="1" applyAlignment="1">
      <alignment horizontal="center" vertical="center" wrapText="1"/>
    </xf>
    <xf numFmtId="0" fontId="10" fillId="0" borderId="0" xfId="0" applyFont="1" applyBorder="1" applyAlignment="1">
      <alignment horizontal="center" vertical="center"/>
    </xf>
    <xf numFmtId="0" fontId="0" fillId="0" borderId="44" xfId="0" applyBorder="1" applyAlignment="1">
      <alignment vertical="center"/>
    </xf>
    <xf numFmtId="0" fontId="0" fillId="0" borderId="83" xfId="0" applyBorder="1" applyAlignment="1">
      <alignment horizontal="center" vertical="center" textRotation="255" wrapText="1"/>
    </xf>
    <xf numFmtId="0" fontId="0" fillId="0" borderId="70" xfId="0" applyBorder="1" applyAlignment="1">
      <alignment vertical="center" textRotation="255" wrapText="1"/>
    </xf>
    <xf numFmtId="185" fontId="0" fillId="0" borderId="236" xfId="0" applyNumberFormat="1" applyBorder="1" applyAlignment="1">
      <alignment horizontal="center" vertical="center"/>
    </xf>
    <xf numFmtId="185" fontId="0" fillId="0" borderId="244" xfId="0" applyNumberFormat="1" applyBorder="1" applyAlignment="1">
      <alignment horizontal="center" vertical="center"/>
    </xf>
    <xf numFmtId="0" fontId="0" fillId="0" borderId="67" xfId="0" applyFont="1" applyBorder="1" applyAlignment="1">
      <alignment horizontal="right" vertical="center" wrapText="1"/>
    </xf>
    <xf numFmtId="0" fontId="0" fillId="0" borderId="8" xfId="0" applyFont="1" applyBorder="1" applyAlignment="1">
      <alignment horizontal="right" vertical="center" wrapText="1"/>
    </xf>
    <xf numFmtId="0" fontId="0" fillId="0" borderId="248" xfId="0" applyFont="1" applyFill="1" applyBorder="1" applyAlignment="1">
      <alignment horizontal="left" vertical="center" wrapText="1"/>
    </xf>
    <xf numFmtId="0" fontId="0" fillId="0" borderId="217" xfId="0" applyFont="1" applyFill="1" applyBorder="1" applyAlignment="1">
      <alignment horizontal="left" vertical="center" wrapText="1"/>
    </xf>
    <xf numFmtId="0" fontId="0" fillId="0" borderId="0" xfId="0" applyFill="1" applyBorder="1" applyAlignment="1">
      <alignment horizontal="left"/>
    </xf>
    <xf numFmtId="0" fontId="0" fillId="0" borderId="2" xfId="0" applyFont="1" applyFill="1" applyBorder="1" applyAlignment="1">
      <alignment horizontal="center" vertical="center" shrinkToFit="1"/>
    </xf>
    <xf numFmtId="180" fontId="0" fillId="0" borderId="147" xfId="0" applyNumberFormat="1" applyFont="1" applyFill="1" applyBorder="1" applyAlignment="1">
      <alignment horizontal="center" vertical="center" shrinkToFit="1"/>
    </xf>
    <xf numFmtId="190" fontId="0" fillId="0" borderId="147" xfId="0" applyNumberFormat="1" applyFont="1" applyFill="1" applyBorder="1" applyAlignment="1">
      <alignment horizontal="center" vertical="center" shrinkToFit="1"/>
    </xf>
    <xf numFmtId="190" fontId="0" fillId="0" borderId="254" xfId="0" applyNumberFormat="1" applyFont="1" applyFill="1" applyBorder="1" applyAlignment="1">
      <alignment horizontal="center" vertical="center" shrinkToFit="1"/>
    </xf>
    <xf numFmtId="0" fontId="7" fillId="0" borderId="255" xfId="0" applyFont="1" applyFill="1" applyBorder="1">
      <alignment vertical="center"/>
    </xf>
    <xf numFmtId="0" fontId="7" fillId="0" borderId="256" xfId="0" applyFont="1" applyFill="1" applyBorder="1" applyAlignment="1">
      <alignment vertical="center" shrinkToFit="1"/>
    </xf>
    <xf numFmtId="0" fontId="7" fillId="0" borderId="231" xfId="0" applyFont="1" applyFill="1" applyBorder="1">
      <alignment vertical="center"/>
    </xf>
    <xf numFmtId="0" fontId="7" fillId="0" borderId="238" xfId="0" applyFont="1" applyFill="1" applyBorder="1">
      <alignment vertical="center"/>
    </xf>
    <xf numFmtId="185" fontId="0" fillId="0" borderId="252" xfId="0" applyNumberFormat="1" applyFont="1" applyFill="1" applyBorder="1" applyAlignment="1">
      <alignment horizontal="center" vertical="center" wrapText="1"/>
    </xf>
    <xf numFmtId="191" fontId="0" fillId="0" borderId="239" xfId="0" applyNumberFormat="1" applyFont="1" applyFill="1" applyBorder="1" applyAlignment="1">
      <alignment horizontal="center" vertical="center" wrapText="1"/>
    </xf>
    <xf numFmtId="188" fontId="0" fillId="0" borderId="229" xfId="0" applyNumberFormat="1" applyFont="1" applyFill="1" applyBorder="1" applyAlignment="1">
      <alignment horizontal="center" vertical="center" wrapText="1"/>
    </xf>
    <xf numFmtId="188" fontId="0" fillId="0" borderId="148" xfId="0" applyNumberFormat="1" applyFont="1" applyFill="1" applyBorder="1" applyAlignment="1">
      <alignment horizontal="center" vertical="center" wrapText="1"/>
    </xf>
    <xf numFmtId="20" fontId="0" fillId="0" borderId="229" xfId="0" applyNumberFormat="1" applyFont="1" applyFill="1" applyBorder="1" applyAlignment="1">
      <alignment horizontal="center" vertical="center" wrapText="1"/>
    </xf>
    <xf numFmtId="0" fontId="9" fillId="0" borderId="71" xfId="0" applyFont="1" applyBorder="1" applyAlignment="1">
      <alignment vertical="center" wrapText="1"/>
    </xf>
    <xf numFmtId="0" fontId="9" fillId="0" borderId="48" xfId="0" applyFont="1" applyBorder="1" applyAlignment="1">
      <alignment vertical="center" wrapText="1"/>
    </xf>
    <xf numFmtId="0" fontId="9" fillId="0" borderId="150" xfId="0" applyFont="1" applyBorder="1" applyAlignment="1">
      <alignment vertical="center" wrapText="1"/>
    </xf>
    <xf numFmtId="0" fontId="0" fillId="0" borderId="147" xfId="0" applyFont="1" applyFill="1" applyBorder="1" applyAlignment="1" applyProtection="1">
      <alignment horizontal="center" vertical="center" wrapText="1"/>
      <protection locked="0"/>
    </xf>
    <xf numFmtId="0" fontId="0" fillId="0" borderId="147" xfId="0" applyFont="1" applyFill="1" applyBorder="1" applyAlignment="1" applyProtection="1">
      <alignment horizontal="left" vertical="center" wrapText="1"/>
      <protection locked="0"/>
    </xf>
    <xf numFmtId="0" fontId="7" fillId="0" borderId="224" xfId="0" applyFont="1" applyBorder="1" applyAlignment="1">
      <alignment horizontal="left" vertical="center" wrapText="1"/>
    </xf>
    <xf numFmtId="0" fontId="0" fillId="0" borderId="0" xfId="0" applyBorder="1" applyAlignment="1">
      <alignment horizontal="center" vertical="center" wrapText="1"/>
    </xf>
    <xf numFmtId="0" fontId="0" fillId="0" borderId="147" xfId="0" applyFont="1" applyBorder="1" applyAlignment="1">
      <alignment horizontal="center" vertical="center"/>
    </xf>
    <xf numFmtId="180" fontId="0" fillId="0" borderId="232" xfId="0" applyNumberFormat="1" applyFont="1" applyBorder="1" applyAlignment="1">
      <alignment horizontal="center" vertical="center" wrapText="1"/>
    </xf>
    <xf numFmtId="180" fontId="0" fillId="0" borderId="233" xfId="0" applyNumberFormat="1" applyFont="1" applyBorder="1" applyAlignment="1">
      <alignment horizontal="center" vertical="center" wrapText="1"/>
    </xf>
    <xf numFmtId="180" fontId="0" fillId="0" borderId="234" xfId="0" applyNumberFormat="1" applyFont="1" applyBorder="1" applyAlignment="1">
      <alignment horizontal="center" vertical="center" wrapText="1"/>
    </xf>
    <xf numFmtId="0" fontId="0" fillId="0" borderId="145" xfId="0" applyFont="1" applyBorder="1" applyAlignment="1">
      <alignment horizontal="center" vertical="center" wrapText="1"/>
    </xf>
    <xf numFmtId="0" fontId="7" fillId="0" borderId="71" xfId="0" applyFont="1" applyBorder="1" applyAlignment="1">
      <alignment vertical="center" wrapText="1"/>
    </xf>
    <xf numFmtId="0" fontId="7" fillId="0" borderId="150" xfId="0" applyFont="1" applyBorder="1" applyAlignment="1">
      <alignment vertical="center" wrapText="1"/>
    </xf>
    <xf numFmtId="0" fontId="0" fillId="0" borderId="147" xfId="0" applyFont="1" applyBorder="1" applyAlignment="1">
      <alignment horizontal="center" vertical="center" wrapText="1"/>
    </xf>
    <xf numFmtId="180" fontId="1" fillId="0" borderId="20" xfId="0" applyNumberFormat="1" applyFont="1" applyBorder="1" applyAlignment="1">
      <alignment vertical="center" shrinkToFit="1"/>
    </xf>
    <xf numFmtId="0" fontId="0" fillId="0" borderId="117" xfId="0" applyFont="1" applyFill="1" applyBorder="1" applyAlignment="1">
      <alignment vertical="center"/>
    </xf>
    <xf numFmtId="0" fontId="0" fillId="0" borderId="117" xfId="0" applyFont="1" applyFill="1" applyBorder="1" applyAlignment="1">
      <alignment vertical="center" wrapText="1"/>
    </xf>
    <xf numFmtId="0" fontId="0" fillId="0" borderId="215" xfId="0" applyFont="1" applyFill="1" applyBorder="1" applyAlignment="1">
      <alignment vertical="center" wrapText="1"/>
    </xf>
    <xf numFmtId="0" fontId="9" fillId="0" borderId="0" xfId="0" applyFont="1" applyAlignment="1">
      <alignment vertical="center"/>
    </xf>
    <xf numFmtId="0" fontId="0" fillId="0" borderId="259" xfId="0" applyFont="1" applyFill="1" applyBorder="1" applyAlignment="1">
      <alignment horizontal="left" vertical="center" wrapText="1"/>
    </xf>
    <xf numFmtId="0" fontId="0" fillId="0" borderId="66" xfId="0" applyFont="1" applyFill="1" applyBorder="1" applyAlignment="1">
      <alignment vertical="center" shrinkToFit="1"/>
    </xf>
    <xf numFmtId="0" fontId="7" fillId="0" borderId="0" xfId="0" applyFont="1" applyBorder="1" applyAlignment="1">
      <alignment vertical="center" textRotation="255" wrapText="1"/>
    </xf>
    <xf numFmtId="0" fontId="1" fillId="0" borderId="0" xfId="0" applyFont="1" applyFill="1" applyBorder="1" applyAlignment="1" applyProtection="1">
      <alignment vertical="center"/>
      <protection locked="0"/>
    </xf>
    <xf numFmtId="0" fontId="0" fillId="0" borderId="180" xfId="0" applyFill="1" applyBorder="1" applyAlignment="1" applyProtection="1">
      <alignment horizontal="right" vertical="center"/>
      <protection locked="0"/>
    </xf>
    <xf numFmtId="0" fontId="0" fillId="0" borderId="0" xfId="0" applyFill="1" applyBorder="1" applyAlignment="1">
      <alignment horizontal="center" vertical="center"/>
    </xf>
    <xf numFmtId="0" fontId="0" fillId="0" borderId="0" xfId="0" applyBorder="1" applyAlignment="1">
      <alignment horizontal="left" vertical="center"/>
    </xf>
    <xf numFmtId="0" fontId="0" fillId="0" borderId="0" xfId="0" applyBorder="1" applyAlignment="1">
      <alignment horizontal="left" vertical="center" wrapText="1"/>
    </xf>
    <xf numFmtId="0" fontId="0" fillId="0" borderId="0" xfId="0" applyFont="1" applyBorder="1" applyAlignment="1">
      <alignment horizontal="center" vertical="center" wrapText="1"/>
    </xf>
    <xf numFmtId="180" fontId="0" fillId="0" borderId="0" xfId="0" applyNumberFormat="1" applyFont="1" applyBorder="1" applyAlignment="1">
      <alignment horizontal="center" vertical="center" wrapText="1"/>
    </xf>
    <xf numFmtId="0" fontId="0" fillId="0" borderId="0" xfId="0" applyFont="1" applyBorder="1" applyAlignment="1">
      <alignment horizontal="left" vertical="center" wrapText="1"/>
    </xf>
    <xf numFmtId="186" fontId="0" fillId="0" borderId="0" xfId="0" applyNumberFormat="1" applyFont="1" applyBorder="1" applyAlignment="1">
      <alignment horizontal="center" vertical="center" wrapText="1"/>
    </xf>
    <xf numFmtId="0" fontId="0" fillId="0" borderId="0" xfId="0" applyFont="1" applyBorder="1" applyAlignment="1">
      <alignment horizontal="center" vertical="center"/>
    </xf>
    <xf numFmtId="0" fontId="7" fillId="0" borderId="0" xfId="0" applyFont="1" applyBorder="1" applyAlignment="1">
      <alignment horizontal="left" vertical="center"/>
    </xf>
    <xf numFmtId="0" fontId="0" fillId="0" borderId="0" xfId="0" applyFont="1" applyFill="1" applyBorder="1" applyAlignment="1">
      <alignment horizontal="center" vertical="center"/>
    </xf>
    <xf numFmtId="0" fontId="0" fillId="0" borderId="260" xfId="0" applyFill="1" applyBorder="1" applyAlignment="1" applyProtection="1">
      <alignment vertical="center"/>
      <protection locked="0"/>
    </xf>
    <xf numFmtId="0" fontId="0" fillId="0" borderId="42" xfId="0" applyFill="1" applyBorder="1" applyAlignment="1" applyProtection="1">
      <alignment vertical="center"/>
      <protection locked="0"/>
    </xf>
    <xf numFmtId="0" fontId="0" fillId="0" borderId="261" xfId="0" applyFill="1" applyBorder="1" applyAlignment="1" applyProtection="1">
      <alignment vertical="center"/>
      <protection locked="0"/>
    </xf>
    <xf numFmtId="0" fontId="0" fillId="0" borderId="3" xfId="0" applyFont="1" applyFill="1" applyBorder="1" applyAlignment="1">
      <alignment vertical="center" wrapText="1"/>
    </xf>
    <xf numFmtId="0" fontId="0" fillId="0" borderId="166" xfId="0" applyFont="1" applyFill="1" applyBorder="1" applyAlignment="1">
      <alignment horizontal="left"/>
    </xf>
    <xf numFmtId="0" fontId="0" fillId="0" borderId="44" xfId="0" applyFont="1" applyFill="1" applyBorder="1" applyAlignment="1">
      <alignment horizontal="center" vertical="center" wrapText="1"/>
    </xf>
    <xf numFmtId="0" fontId="0" fillId="0" borderId="44" xfId="0" applyFont="1" applyFill="1" applyBorder="1" applyAlignment="1">
      <alignment vertical="center" wrapText="1"/>
    </xf>
    <xf numFmtId="0" fontId="0" fillId="0" borderId="262" xfId="0" applyFill="1" applyBorder="1" applyAlignment="1" applyProtection="1">
      <alignment horizontal="right" vertical="center"/>
      <protection locked="0"/>
    </xf>
    <xf numFmtId="0" fontId="0" fillId="0" borderId="263" xfId="0" applyFont="1" applyFill="1" applyBorder="1" applyAlignment="1" applyProtection="1">
      <alignment vertical="center"/>
      <protection locked="0"/>
    </xf>
    <xf numFmtId="0" fontId="0" fillId="0" borderId="264" xfId="0" applyFill="1" applyBorder="1" applyAlignment="1" applyProtection="1">
      <alignment vertical="center"/>
      <protection locked="0"/>
    </xf>
    <xf numFmtId="0" fontId="1" fillId="0" borderId="263" xfId="0" applyFont="1" applyFill="1" applyBorder="1" applyAlignment="1" applyProtection="1">
      <alignment vertical="center"/>
      <protection locked="0"/>
    </xf>
    <xf numFmtId="0" fontId="0" fillId="0" borderId="266" xfId="0" applyFont="1" applyBorder="1" applyAlignment="1">
      <alignment horizontal="center" vertical="center" wrapText="1"/>
    </xf>
    <xf numFmtId="0" fontId="7" fillId="0" borderId="108" xfId="0" applyFont="1" applyBorder="1" applyAlignment="1">
      <alignment horizontal="center" vertical="center" wrapText="1"/>
    </xf>
    <xf numFmtId="0" fontId="7" fillId="0" borderId="245" xfId="0" applyFont="1" applyBorder="1" applyAlignment="1">
      <alignment horizontal="center" vertical="center"/>
    </xf>
    <xf numFmtId="0" fontId="5" fillId="0" borderId="3" xfId="0" applyFont="1" applyFill="1" applyBorder="1" applyAlignment="1">
      <alignment horizontal="left" vertical="center"/>
    </xf>
    <xf numFmtId="0" fontId="9" fillId="0" borderId="199" xfId="0" applyFont="1" applyFill="1" applyBorder="1" applyAlignment="1">
      <alignment vertical="center"/>
    </xf>
    <xf numFmtId="0" fontId="9" fillId="0" borderId="200" xfId="0" applyFont="1" applyFill="1" applyBorder="1" applyAlignment="1">
      <alignment vertical="center"/>
    </xf>
    <xf numFmtId="0" fontId="9" fillId="0" borderId="201" xfId="0" applyFont="1" applyFill="1" applyBorder="1" applyAlignment="1">
      <alignment vertical="center"/>
    </xf>
    <xf numFmtId="0" fontId="9" fillId="0" borderId="94" xfId="0" applyFont="1" applyFill="1" applyBorder="1" applyAlignment="1">
      <alignment horizontal="left" vertical="center"/>
    </xf>
    <xf numFmtId="0" fontId="9" fillId="0" borderId="95" xfId="0" applyFont="1" applyFill="1" applyBorder="1" applyAlignment="1">
      <alignment horizontal="center" vertical="center"/>
    </xf>
    <xf numFmtId="0" fontId="9" fillId="0" borderId="95" xfId="0" applyFont="1" applyFill="1" applyBorder="1" applyAlignment="1">
      <alignment vertical="center"/>
    </xf>
    <xf numFmtId="0" fontId="9" fillId="0" borderId="95" xfId="0" applyFont="1" applyFill="1" applyBorder="1" applyAlignment="1">
      <alignment horizontal="left" vertical="center"/>
    </xf>
    <xf numFmtId="0" fontId="9" fillId="0" borderId="96" xfId="0" applyFont="1" applyFill="1" applyBorder="1" applyAlignment="1">
      <alignment vertical="center"/>
    </xf>
    <xf numFmtId="0" fontId="9" fillId="0" borderId="0" xfId="0" applyFont="1" applyFill="1" applyBorder="1" applyAlignment="1">
      <alignment horizontal="right" vertical="center"/>
    </xf>
    <xf numFmtId="0" fontId="9" fillId="0" borderId="90" xfId="0" applyFont="1" applyFill="1" applyBorder="1" applyAlignment="1">
      <alignment horizontal="left" vertical="center"/>
    </xf>
    <xf numFmtId="0" fontId="9" fillId="0" borderId="90" xfId="0" applyFont="1" applyFill="1" applyBorder="1" applyAlignment="1">
      <alignment horizontal="center" vertical="center"/>
    </xf>
    <xf numFmtId="49" fontId="0" fillId="0" borderId="0" xfId="0" applyNumberFormat="1">
      <alignment vertical="center"/>
    </xf>
    <xf numFmtId="0" fontId="9" fillId="5" borderId="0" xfId="0" applyNumberFormat="1" applyFont="1" applyFill="1" applyBorder="1" applyAlignment="1">
      <alignment horizontal="left" vertical="center"/>
    </xf>
    <xf numFmtId="0" fontId="0" fillId="0" borderId="248" xfId="0" applyFont="1" applyFill="1" applyBorder="1" applyAlignment="1">
      <alignment vertical="center" wrapText="1"/>
    </xf>
    <xf numFmtId="0" fontId="0" fillId="0" borderId="147" xfId="0" applyFill="1" applyBorder="1" applyAlignment="1">
      <alignment horizontal="left" vertical="center" wrapText="1"/>
    </xf>
    <xf numFmtId="0" fontId="0" fillId="0" borderId="269" xfId="0" applyFont="1" applyBorder="1" applyAlignment="1">
      <alignment vertical="center" wrapText="1"/>
    </xf>
    <xf numFmtId="0" fontId="0" fillId="0" borderId="0" xfId="0" applyAlignment="1">
      <alignment horizontal="left" wrapText="1"/>
    </xf>
    <xf numFmtId="0" fontId="0" fillId="0" borderId="222" xfId="0" applyFont="1" applyBorder="1" applyAlignment="1">
      <alignment horizontal="center" vertical="center" wrapText="1"/>
    </xf>
    <xf numFmtId="0" fontId="0" fillId="0" borderId="278" xfId="0" applyFont="1" applyBorder="1" applyAlignment="1">
      <alignment horizontal="center" vertical="center" wrapText="1"/>
    </xf>
    <xf numFmtId="0" fontId="0" fillId="0" borderId="51" xfId="0" applyFont="1" applyFill="1" applyBorder="1" applyAlignment="1">
      <alignment vertical="center" shrinkToFit="1"/>
    </xf>
    <xf numFmtId="0" fontId="0" fillId="0" borderId="63" xfId="0" applyFont="1" applyFill="1" applyBorder="1" applyAlignment="1" applyProtection="1">
      <alignment vertical="center"/>
      <protection locked="0"/>
    </xf>
    <xf numFmtId="0" fontId="0" fillId="0" borderId="59" xfId="0" applyFont="1" applyFill="1" applyBorder="1" applyAlignment="1" applyProtection="1">
      <alignment horizontal="left" vertical="center" wrapText="1"/>
      <protection locked="0"/>
    </xf>
    <xf numFmtId="0" fontId="0" fillId="0" borderId="65" xfId="0" applyFont="1" applyFill="1" applyBorder="1" applyAlignment="1" applyProtection="1">
      <alignment vertical="center"/>
      <protection locked="0"/>
    </xf>
    <xf numFmtId="0" fontId="0" fillId="0" borderId="82" xfId="0" applyFont="1" applyFill="1" applyBorder="1" applyAlignment="1" applyProtection="1">
      <alignment horizontal="left" vertical="center" wrapText="1"/>
      <protection locked="0"/>
    </xf>
    <xf numFmtId="0" fontId="0" fillId="0" borderId="63" xfId="0" applyFont="1" applyFill="1" applyBorder="1" applyAlignment="1" applyProtection="1">
      <alignment vertical="center" shrinkToFit="1"/>
      <protection locked="0"/>
    </xf>
    <xf numFmtId="0" fontId="0" fillId="0" borderId="8" xfId="0" applyFont="1" applyBorder="1" applyAlignment="1">
      <alignment vertical="center" wrapText="1"/>
    </xf>
    <xf numFmtId="0" fontId="0" fillId="0" borderId="33" xfId="0" applyFont="1" applyBorder="1" applyAlignment="1">
      <alignment vertical="center" wrapText="1"/>
    </xf>
    <xf numFmtId="0" fontId="0" fillId="0" borderId="33" xfId="0" applyFont="1" applyBorder="1" applyAlignment="1">
      <alignment horizontal="right" vertical="center" wrapText="1"/>
    </xf>
    <xf numFmtId="0" fontId="0" fillId="0" borderId="9" xfId="0" applyFont="1" applyBorder="1" applyAlignment="1">
      <alignment vertical="center" wrapText="1"/>
    </xf>
    <xf numFmtId="181" fontId="0" fillId="0" borderId="110" xfId="0" applyNumberFormat="1" applyFill="1" applyBorder="1" applyAlignment="1">
      <alignment horizontal="center" vertical="center"/>
    </xf>
    <xf numFmtId="0" fontId="0" fillId="0" borderId="40" xfId="0" applyBorder="1" applyAlignment="1">
      <alignment horizontal="left" vertical="center"/>
    </xf>
    <xf numFmtId="0" fontId="0" fillId="0" borderId="229" xfId="0" applyFill="1" applyBorder="1" applyAlignment="1">
      <alignment horizontal="center" vertical="center" wrapText="1"/>
    </xf>
    <xf numFmtId="0" fontId="0" fillId="0" borderId="246" xfId="0" applyFill="1" applyBorder="1" applyAlignment="1">
      <alignment horizontal="center" vertical="center" wrapText="1"/>
    </xf>
    <xf numFmtId="178" fontId="0" fillId="0" borderId="246" xfId="0" applyNumberFormat="1" applyFill="1" applyBorder="1" applyAlignment="1">
      <alignment horizontal="center" vertical="center" wrapText="1"/>
    </xf>
    <xf numFmtId="49" fontId="0" fillId="0" borderId="246" xfId="0" applyNumberFormat="1" applyFill="1" applyBorder="1" applyAlignment="1">
      <alignment horizontal="center" vertical="center" wrapText="1"/>
    </xf>
    <xf numFmtId="0" fontId="0" fillId="0" borderId="229" xfId="0" applyFont="1" applyFill="1" applyBorder="1" applyAlignment="1">
      <alignment horizontal="center" vertical="center"/>
    </xf>
    <xf numFmtId="0" fontId="0" fillId="0" borderId="246" xfId="0" applyFont="1" applyFill="1" applyBorder="1" applyAlignment="1">
      <alignment horizontal="center" vertical="center"/>
    </xf>
    <xf numFmtId="0" fontId="0" fillId="0" borderId="247" xfId="0" applyFont="1" applyFill="1" applyBorder="1" applyAlignment="1">
      <alignment horizontal="center" vertical="center" shrinkToFit="1"/>
    </xf>
    <xf numFmtId="0" fontId="0" fillId="0" borderId="237" xfId="0" applyFont="1" applyFill="1" applyBorder="1" applyAlignment="1">
      <alignment horizontal="center" vertical="center"/>
    </xf>
    <xf numFmtId="0" fontId="0" fillId="0" borderId="266" xfId="0" applyFont="1" applyFill="1" applyBorder="1" applyAlignment="1">
      <alignment horizontal="center" vertical="center"/>
    </xf>
    <xf numFmtId="0" fontId="0" fillId="4" borderId="249" xfId="0" applyFont="1" applyFill="1" applyBorder="1" applyAlignment="1">
      <alignment horizontal="center" vertical="center"/>
    </xf>
    <xf numFmtId="0" fontId="0" fillId="4" borderId="267" xfId="0" applyFont="1" applyFill="1" applyBorder="1" applyAlignment="1">
      <alignment horizontal="center" vertical="center"/>
    </xf>
    <xf numFmtId="0" fontId="0" fillId="4" borderId="250" xfId="0" applyFont="1" applyFill="1" applyBorder="1" applyAlignment="1">
      <alignment horizontal="center" vertical="center" shrinkToFit="1"/>
    </xf>
    <xf numFmtId="0" fontId="0" fillId="4" borderId="251" xfId="0" applyFont="1" applyFill="1" applyBorder="1" applyAlignment="1">
      <alignment horizontal="center" vertical="center"/>
    </xf>
    <xf numFmtId="0" fontId="0" fillId="4" borderId="244" xfId="0" applyFont="1" applyFill="1" applyBorder="1" applyAlignment="1">
      <alignment horizontal="center" vertical="center" shrinkToFit="1"/>
    </xf>
    <xf numFmtId="0" fontId="0" fillId="0" borderId="13" xfId="0" applyFill="1" applyBorder="1" applyAlignment="1">
      <alignment horizontal="center" vertical="center"/>
    </xf>
    <xf numFmtId="0" fontId="0" fillId="0" borderId="9" xfId="0" applyFill="1" applyBorder="1" applyAlignment="1">
      <alignment horizontal="center" vertical="center"/>
    </xf>
    <xf numFmtId="0" fontId="0" fillId="0" borderId="147" xfId="0" applyFill="1" applyBorder="1" applyAlignment="1">
      <alignment vertical="center" wrapText="1"/>
    </xf>
    <xf numFmtId="0" fontId="0" fillId="4" borderId="249" xfId="0" applyFill="1" applyBorder="1" applyAlignment="1">
      <alignment vertical="center" wrapText="1"/>
    </xf>
    <xf numFmtId="0" fontId="0" fillId="4" borderId="233" xfId="0" applyFill="1" applyBorder="1" applyAlignment="1">
      <alignment vertical="center" wrapText="1"/>
    </xf>
    <xf numFmtId="0" fontId="0" fillId="4" borderId="243" xfId="0" applyFill="1" applyBorder="1" applyAlignment="1">
      <alignment vertical="center" wrapText="1"/>
    </xf>
    <xf numFmtId="0" fontId="0" fillId="0" borderId="151" xfId="0" applyBorder="1" applyAlignment="1">
      <alignment horizontal="center" vertical="center" wrapText="1"/>
    </xf>
    <xf numFmtId="20" fontId="0" fillId="0" borderId="230" xfId="0" applyNumberFormat="1" applyFont="1" applyFill="1" applyBorder="1" applyAlignment="1">
      <alignment horizontal="center" vertical="center" wrapText="1"/>
    </xf>
    <xf numFmtId="1" fontId="1" fillId="0" borderId="0" xfId="0" applyNumberFormat="1" applyFont="1" applyAlignment="1">
      <alignment horizontal="right" vertical="center"/>
    </xf>
    <xf numFmtId="178" fontId="0" fillId="4" borderId="233" xfId="0" applyNumberFormat="1" applyFill="1" applyBorder="1" applyAlignment="1">
      <alignment vertical="center" wrapText="1"/>
    </xf>
    <xf numFmtId="0" fontId="0" fillId="0" borderId="284" xfId="0" applyFont="1" applyFill="1" applyBorder="1" applyAlignment="1">
      <alignment vertical="center"/>
    </xf>
    <xf numFmtId="180" fontId="1" fillId="0" borderId="22" xfId="0" applyNumberFormat="1" applyFont="1" applyBorder="1" applyAlignment="1">
      <alignment vertical="center" shrinkToFit="1"/>
    </xf>
    <xf numFmtId="185" fontId="0" fillId="0" borderId="267" xfId="0" applyNumberFormat="1" applyFont="1" applyFill="1" applyBorder="1" applyAlignment="1">
      <alignment horizontal="center" vertical="center" wrapText="1"/>
    </xf>
    <xf numFmtId="0" fontId="0" fillId="0" borderId="121" xfId="0" applyFont="1" applyFill="1" applyBorder="1" applyAlignment="1">
      <alignment horizontal="center" vertical="center" wrapText="1"/>
    </xf>
    <xf numFmtId="0" fontId="0" fillId="0" borderId="117" xfId="0" applyFont="1" applyFill="1" applyBorder="1" applyAlignment="1">
      <alignment horizontal="center" vertical="center" wrapText="1"/>
    </xf>
    <xf numFmtId="0" fontId="0" fillId="0" borderId="285" xfId="0" applyFont="1" applyFill="1" applyBorder="1" applyAlignment="1">
      <alignment horizontal="center" vertical="center" wrapText="1"/>
    </xf>
    <xf numFmtId="0" fontId="0" fillId="0" borderId="0" xfId="0" applyBorder="1" applyAlignment="1">
      <alignment horizontal="center" vertical="center"/>
    </xf>
    <xf numFmtId="185" fontId="0" fillId="0" borderId="0" xfId="0" applyNumberFormat="1" applyBorder="1" applyAlignment="1">
      <alignment horizontal="center" vertical="center"/>
    </xf>
    <xf numFmtId="189" fontId="0" fillId="0" borderId="0" xfId="0" applyNumberFormat="1" applyBorder="1" applyAlignment="1">
      <alignment horizontal="center" vertical="center"/>
    </xf>
    <xf numFmtId="189" fontId="0" fillId="0" borderId="0" xfId="3" applyNumberFormat="1" applyFont="1" applyBorder="1" applyAlignment="1">
      <alignment horizontal="center" vertical="center"/>
    </xf>
    <xf numFmtId="0" fontId="0" fillId="0" borderId="286" xfId="0" applyBorder="1" applyAlignment="1">
      <alignment horizontal="center" vertical="center"/>
    </xf>
    <xf numFmtId="0" fontId="0" fillId="0" borderId="287" xfId="0" applyFont="1" applyBorder="1" applyAlignment="1">
      <alignment vertical="center" wrapText="1"/>
    </xf>
    <xf numFmtId="0" fontId="0" fillId="0" borderId="288" xfId="0" applyFont="1" applyBorder="1" applyAlignment="1">
      <alignment vertical="center" wrapText="1"/>
    </xf>
    <xf numFmtId="0" fontId="0" fillId="0" borderId="289" xfId="0" applyFont="1" applyFill="1" applyBorder="1" applyAlignment="1" applyProtection="1">
      <alignment vertical="center" wrapText="1"/>
      <protection locked="0"/>
    </xf>
    <xf numFmtId="0" fontId="0" fillId="0" borderId="265" xfId="0" applyFont="1" applyFill="1" applyBorder="1" applyAlignment="1" applyProtection="1">
      <alignment vertical="center" wrapText="1"/>
      <protection locked="0"/>
    </xf>
    <xf numFmtId="0" fontId="0" fillId="0" borderId="143" xfId="0" applyFont="1" applyFill="1" applyBorder="1" applyAlignment="1" applyProtection="1">
      <alignment vertical="center" wrapText="1"/>
      <protection locked="0"/>
    </xf>
    <xf numFmtId="0" fontId="0" fillId="0" borderId="8" xfId="0" applyBorder="1" applyAlignment="1">
      <alignment horizontal="center" vertical="center"/>
    </xf>
    <xf numFmtId="185" fontId="0" fillId="0" borderId="147" xfId="0" applyNumberFormat="1" applyBorder="1" applyAlignment="1">
      <alignment horizontal="center" vertical="center"/>
    </xf>
    <xf numFmtId="185" fontId="0" fillId="0" borderId="252" xfId="0" applyNumberFormat="1" applyBorder="1" applyAlignment="1">
      <alignment horizontal="center" vertical="center"/>
    </xf>
    <xf numFmtId="0" fontId="1" fillId="0" borderId="0" xfId="0" applyFont="1" applyBorder="1">
      <alignment vertical="center"/>
    </xf>
    <xf numFmtId="0" fontId="0" fillId="0" borderId="0" xfId="0" applyFont="1" applyBorder="1">
      <alignment vertical="center"/>
    </xf>
    <xf numFmtId="0" fontId="0" fillId="0" borderId="142" xfId="0" applyFill="1" applyBorder="1" applyAlignment="1" applyProtection="1">
      <alignment vertical="center"/>
      <protection locked="0"/>
    </xf>
    <xf numFmtId="0" fontId="0" fillId="0" borderId="265" xfId="0" applyFill="1" applyBorder="1" applyAlignment="1" applyProtection="1">
      <alignment vertical="center"/>
      <protection locked="0"/>
    </xf>
    <xf numFmtId="0" fontId="0" fillId="0" borderId="106" xfId="0" applyFill="1" applyBorder="1" applyAlignment="1" applyProtection="1">
      <alignment vertical="center"/>
      <protection locked="0"/>
    </xf>
    <xf numFmtId="0" fontId="0" fillId="0" borderId="105" xfId="0" applyFill="1" applyBorder="1" applyAlignment="1" applyProtection="1">
      <alignment vertical="center"/>
      <protection locked="0"/>
    </xf>
    <xf numFmtId="0" fontId="0" fillId="0" borderId="291" xfId="0" applyFill="1" applyBorder="1" applyAlignment="1" applyProtection="1">
      <alignment horizontal="right" vertical="center"/>
      <protection locked="0"/>
    </xf>
    <xf numFmtId="0" fontId="7" fillId="0" borderId="292" xfId="0" applyFont="1" applyBorder="1" applyAlignment="1">
      <alignment horizontal="center" vertical="center"/>
    </xf>
    <xf numFmtId="0" fontId="0" fillId="0" borderId="0" xfId="0" applyFont="1" applyFill="1" applyBorder="1" applyAlignment="1">
      <alignment horizontal="center" vertical="center" wrapText="1"/>
    </xf>
    <xf numFmtId="185" fontId="0" fillId="0" borderId="250" xfId="0" applyNumberFormat="1" applyFont="1" applyFill="1" applyBorder="1" applyAlignment="1">
      <alignment horizontal="center" vertical="center" wrapText="1"/>
    </xf>
    <xf numFmtId="0" fontId="5" fillId="0" borderId="3" xfId="0" applyFont="1" applyFill="1" applyBorder="1" applyAlignment="1">
      <alignment horizontal="left"/>
    </xf>
    <xf numFmtId="0" fontId="0" fillId="0" borderId="293" xfId="0" applyFont="1" applyFill="1" applyBorder="1" applyAlignment="1">
      <alignment horizontal="left" vertical="center" wrapText="1"/>
    </xf>
    <xf numFmtId="0" fontId="9" fillId="0" borderId="294" xfId="0" applyFont="1" applyBorder="1" applyAlignment="1">
      <alignment vertical="center" wrapText="1"/>
    </xf>
    <xf numFmtId="20" fontId="0" fillId="0" borderId="0" xfId="0" applyNumberFormat="1" applyFill="1" applyBorder="1">
      <alignment vertical="center"/>
    </xf>
    <xf numFmtId="0" fontId="0" fillId="8" borderId="6" xfId="0" applyFill="1" applyBorder="1">
      <alignment vertical="center"/>
    </xf>
    <xf numFmtId="0" fontId="11" fillId="8" borderId="6" xfId="0" applyFont="1" applyFill="1" applyBorder="1" applyAlignment="1">
      <alignment vertical="center" wrapText="1"/>
    </xf>
    <xf numFmtId="0" fontId="0" fillId="9" borderId="6" xfId="0" applyFill="1" applyBorder="1" applyAlignment="1">
      <alignment vertical="center"/>
    </xf>
    <xf numFmtId="0" fontId="0" fillId="9" borderId="6" xfId="0" applyFill="1" applyBorder="1">
      <alignment vertical="center"/>
    </xf>
    <xf numFmtId="0" fontId="11" fillId="9" borderId="6" xfId="0" applyFont="1" applyFill="1" applyBorder="1" applyAlignment="1">
      <alignment vertical="center" wrapText="1"/>
    </xf>
    <xf numFmtId="0" fontId="11" fillId="9" borderId="6" xfId="0" applyFont="1" applyFill="1" applyBorder="1" applyAlignment="1">
      <alignment horizontal="center" vertical="center" wrapText="1"/>
    </xf>
    <xf numFmtId="0" fontId="11" fillId="9" borderId="296" xfId="0" applyFont="1" applyFill="1" applyBorder="1" applyAlignment="1">
      <alignment vertical="center" wrapText="1"/>
    </xf>
    <xf numFmtId="0" fontId="0" fillId="8" borderId="6" xfId="0" applyFill="1" applyBorder="1" applyAlignment="1">
      <alignment vertical="center" wrapText="1"/>
    </xf>
    <xf numFmtId="0" fontId="0" fillId="8" borderId="296" xfId="0" applyFill="1" applyBorder="1">
      <alignment vertical="center"/>
    </xf>
    <xf numFmtId="0" fontId="0" fillId="8" borderId="295" xfId="0" applyFill="1" applyBorder="1">
      <alignment vertical="center"/>
    </xf>
    <xf numFmtId="0" fontId="0" fillId="9" borderId="295" xfId="0" applyFill="1" applyBorder="1" applyAlignment="1">
      <alignment vertical="center" wrapText="1"/>
    </xf>
    <xf numFmtId="0" fontId="0" fillId="9" borderId="6" xfId="0" applyFill="1" applyBorder="1" applyAlignment="1">
      <alignment vertical="center" wrapText="1"/>
    </xf>
    <xf numFmtId="0" fontId="0" fillId="0" borderId="297" xfId="0" applyFont="1" applyFill="1" applyBorder="1" applyAlignment="1">
      <alignment horizontal="center" vertical="center" wrapText="1"/>
    </xf>
    <xf numFmtId="0" fontId="7" fillId="0" borderId="222" xfId="0" applyFont="1" applyBorder="1" applyAlignment="1">
      <alignment horizontal="center" vertical="center" wrapText="1"/>
    </xf>
    <xf numFmtId="186" fontId="0" fillId="0" borderId="247" xfId="0" applyNumberFormat="1" applyFont="1" applyBorder="1" applyAlignment="1">
      <alignment horizontal="center" vertical="center" wrapText="1"/>
    </xf>
    <xf numFmtId="0" fontId="1" fillId="0" borderId="301" xfId="0" applyFont="1" applyFill="1" applyBorder="1" applyAlignment="1">
      <alignment vertical="center" shrinkToFit="1"/>
    </xf>
    <xf numFmtId="0" fontId="1" fillId="0" borderId="302" xfId="0" applyFont="1" applyFill="1" applyBorder="1" applyAlignment="1">
      <alignment vertical="center" shrinkToFit="1"/>
    </xf>
    <xf numFmtId="0" fontId="1" fillId="0" borderId="303" xfId="0" applyFont="1" applyFill="1" applyBorder="1" applyAlignment="1">
      <alignment vertical="center" shrinkToFit="1"/>
    </xf>
    <xf numFmtId="0" fontId="0" fillId="0" borderId="265" xfId="0" applyFont="1" applyFill="1" applyBorder="1" applyAlignment="1">
      <alignment horizontal="left" vertical="center" wrapText="1"/>
    </xf>
    <xf numFmtId="0" fontId="0" fillId="4" borderId="304" xfId="0" applyFont="1" applyFill="1" applyBorder="1" applyAlignment="1">
      <alignment horizontal="center" vertical="center"/>
    </xf>
    <xf numFmtId="0" fontId="0" fillId="0" borderId="264" xfId="0" applyFont="1" applyFill="1" applyBorder="1" applyAlignment="1">
      <alignment horizontal="left" vertical="center" wrapText="1"/>
    </xf>
    <xf numFmtId="0" fontId="0" fillId="0" borderId="305" xfId="0" applyFont="1" applyFill="1" applyBorder="1" applyAlignment="1">
      <alignment horizontal="left" vertical="center" wrapText="1"/>
    </xf>
    <xf numFmtId="0" fontId="11" fillId="0" borderId="6" xfId="0" applyNumberFormat="1" applyFont="1" applyBorder="1" applyAlignment="1">
      <alignment horizontal="right" vertical="center" wrapText="1"/>
    </xf>
    <xf numFmtId="0" fontId="12" fillId="0" borderId="6" xfId="0" applyNumberFormat="1" applyFont="1" applyBorder="1" applyAlignment="1">
      <alignment horizontal="right" vertical="center" wrapText="1" shrinkToFit="1"/>
    </xf>
    <xf numFmtId="0" fontId="11" fillId="0" borderId="6" xfId="0" applyNumberFormat="1" applyFont="1" applyBorder="1" applyAlignment="1">
      <alignment vertical="center" wrapText="1"/>
    </xf>
    <xf numFmtId="0" fontId="13" fillId="0" borderId="6" xfId="0" applyNumberFormat="1" applyFont="1" applyBorder="1" applyAlignment="1">
      <alignment vertical="center" wrapText="1"/>
    </xf>
    <xf numFmtId="0" fontId="12" fillId="0" borderId="6" xfId="0" applyNumberFormat="1" applyFont="1" applyBorder="1" applyAlignment="1">
      <alignment vertical="center" wrapText="1"/>
    </xf>
    <xf numFmtId="0" fontId="13" fillId="0" borderId="49" xfId="0" applyNumberFormat="1" applyFont="1" applyBorder="1" applyAlignment="1">
      <alignment horizontal="right" vertical="center" wrapText="1"/>
    </xf>
    <xf numFmtId="0" fontId="13" fillId="0" borderId="295" xfId="0" applyNumberFormat="1" applyFont="1" applyBorder="1" applyAlignment="1">
      <alignment horizontal="center" vertical="center" wrapText="1"/>
    </xf>
    <xf numFmtId="0" fontId="13" fillId="0" borderId="6" xfId="0" applyNumberFormat="1" applyFont="1" applyBorder="1" applyAlignment="1">
      <alignment horizontal="center" vertical="center" wrapText="1"/>
    </xf>
    <xf numFmtId="0" fontId="11" fillId="0" borderId="6" xfId="0" applyNumberFormat="1" applyFont="1" applyBorder="1" applyAlignment="1">
      <alignment horizontal="center" vertical="center" wrapText="1"/>
    </xf>
    <xf numFmtId="0" fontId="12" fillId="0" borderId="6" xfId="0" applyNumberFormat="1" applyFont="1" applyBorder="1" applyAlignment="1">
      <alignment horizontal="center" vertical="center" wrapText="1"/>
    </xf>
    <xf numFmtId="0" fontId="14" fillId="0" borderId="6" xfId="0" applyNumberFormat="1" applyFont="1" applyBorder="1" applyAlignment="1">
      <alignment vertical="center" wrapText="1"/>
    </xf>
    <xf numFmtId="0" fontId="0" fillId="0" borderId="295" xfId="0" applyNumberFormat="1" applyBorder="1" applyAlignment="1">
      <alignment horizontal="center" vertical="center" wrapText="1"/>
    </xf>
    <xf numFmtId="0" fontId="0" fillId="0" borderId="6" xfId="0" applyNumberFormat="1" applyBorder="1" applyAlignment="1">
      <alignment horizontal="center" vertical="center" wrapText="1"/>
    </xf>
    <xf numFmtId="0" fontId="9" fillId="0" borderId="6" xfId="0" applyNumberFormat="1" applyFont="1" applyBorder="1" applyAlignment="1">
      <alignment horizontal="left" vertical="center" wrapText="1"/>
    </xf>
    <xf numFmtId="0" fontId="9" fillId="0" borderId="6" xfId="0" applyNumberFormat="1" applyFont="1" applyBorder="1" applyAlignment="1">
      <alignment vertical="center" wrapText="1"/>
    </xf>
    <xf numFmtId="0" fontId="0" fillId="0" borderId="6" xfId="0" applyNumberFormat="1" applyBorder="1" applyAlignment="1">
      <alignment horizontal="left" vertical="center" wrapText="1"/>
    </xf>
    <xf numFmtId="0" fontId="0" fillId="0" borderId="6" xfId="0" applyNumberFormat="1" applyBorder="1" applyAlignment="1">
      <alignment vertical="center" wrapText="1"/>
    </xf>
    <xf numFmtId="0" fontId="0" fillId="0" borderId="6" xfId="0" applyNumberFormat="1" applyBorder="1">
      <alignment vertical="center"/>
    </xf>
    <xf numFmtId="0" fontId="0" fillId="0" borderId="296" xfId="0" applyNumberFormat="1" applyBorder="1">
      <alignment vertical="center"/>
    </xf>
    <xf numFmtId="0" fontId="0" fillId="0" borderId="295" xfId="0" applyNumberFormat="1" applyBorder="1">
      <alignment vertical="center"/>
    </xf>
    <xf numFmtId="0" fontId="0" fillId="0" borderId="212" xfId="0" applyNumberFormat="1" applyBorder="1">
      <alignment vertical="center"/>
    </xf>
    <xf numFmtId="0" fontId="0" fillId="0" borderId="49" xfId="0" applyNumberFormat="1" applyBorder="1">
      <alignment vertical="center"/>
    </xf>
    <xf numFmtId="0" fontId="0" fillId="0" borderId="0" xfId="0" applyNumberFormat="1">
      <alignment vertical="center"/>
    </xf>
    <xf numFmtId="0" fontId="0" fillId="0" borderId="247" xfId="0" applyBorder="1" applyAlignment="1">
      <alignment horizontal="center" vertical="center" wrapText="1"/>
    </xf>
    <xf numFmtId="0" fontId="0" fillId="4" borderId="34" xfId="0" applyFill="1" applyBorder="1" applyAlignment="1" applyProtection="1">
      <alignment horizontal="left" vertical="center" wrapText="1"/>
      <protection locked="0"/>
    </xf>
    <xf numFmtId="0" fontId="0" fillId="0" borderId="45" xfId="0" applyBorder="1" applyAlignment="1" applyProtection="1">
      <alignment vertical="center" wrapText="1" shrinkToFit="1"/>
      <protection locked="0"/>
    </xf>
    <xf numFmtId="0" fontId="0" fillId="0" borderId="52" xfId="0" applyFont="1" applyFill="1" applyBorder="1" applyAlignment="1" applyProtection="1">
      <alignment vertical="center" shrinkToFit="1"/>
      <protection locked="0"/>
    </xf>
    <xf numFmtId="0" fontId="0" fillId="0" borderId="140" xfId="0" applyBorder="1" applyAlignment="1" applyProtection="1">
      <alignment vertical="center" wrapText="1" shrinkToFit="1"/>
      <protection locked="0"/>
    </xf>
    <xf numFmtId="0" fontId="0" fillId="0" borderId="45" xfId="0" applyFont="1" applyFill="1" applyBorder="1" applyAlignment="1" applyProtection="1">
      <alignment vertical="center" shrinkToFit="1"/>
      <protection locked="0"/>
    </xf>
    <xf numFmtId="0" fontId="0" fillId="0" borderId="148" xfId="0" applyBorder="1" applyAlignment="1">
      <alignment horizontal="left" vertical="center" wrapText="1"/>
    </xf>
    <xf numFmtId="0" fontId="0" fillId="0" borderId="51" xfId="0" applyFont="1" applyFill="1" applyBorder="1" applyAlignment="1" applyProtection="1">
      <alignment vertical="center" shrinkToFit="1"/>
      <protection locked="0"/>
    </xf>
    <xf numFmtId="0" fontId="1" fillId="0" borderId="52" xfId="0" applyFont="1" applyFill="1" applyBorder="1" applyAlignment="1" applyProtection="1">
      <alignment vertical="center" wrapText="1" shrinkToFit="1"/>
      <protection locked="0"/>
    </xf>
    <xf numFmtId="0" fontId="0" fillId="0" borderId="111" xfId="0" applyBorder="1" applyAlignment="1">
      <alignment horizontal="center" vertical="center" wrapText="1"/>
    </xf>
    <xf numFmtId="195" fontId="0" fillId="0" borderId="147" xfId="0" applyNumberFormat="1" applyBorder="1" applyAlignment="1">
      <alignment vertical="center"/>
    </xf>
    <xf numFmtId="0" fontId="7" fillId="0" borderId="307" xfId="0" applyFont="1" applyFill="1" applyBorder="1">
      <alignment vertical="center"/>
    </xf>
    <xf numFmtId="0" fontId="1" fillId="0" borderId="147" xfId="0" applyFont="1" applyFill="1" applyBorder="1" applyAlignment="1">
      <alignment horizontal="center" vertical="center"/>
    </xf>
    <xf numFmtId="196" fontId="1" fillId="0" borderId="101" xfId="0" applyNumberFormat="1" applyFont="1" applyFill="1" applyBorder="1" applyAlignment="1" applyProtection="1">
      <alignment vertical="center" shrinkToFit="1"/>
      <protection locked="0"/>
    </xf>
    <xf numFmtId="196" fontId="1" fillId="0" borderId="53" xfId="0" applyNumberFormat="1" applyFont="1" applyFill="1" applyBorder="1" applyAlignment="1" applyProtection="1">
      <alignment vertical="center" shrinkToFit="1"/>
      <protection locked="0"/>
    </xf>
    <xf numFmtId="0" fontId="0" fillId="0" borderId="52" xfId="0" applyFont="1" applyFill="1" applyBorder="1" applyAlignment="1" applyProtection="1">
      <alignment vertical="center" wrapText="1" shrinkToFit="1"/>
      <protection locked="0"/>
    </xf>
    <xf numFmtId="188" fontId="11" fillId="0" borderId="296" xfId="0" applyNumberFormat="1" applyFont="1" applyBorder="1" applyAlignment="1">
      <alignment vertical="center" wrapText="1"/>
    </xf>
    <xf numFmtId="0" fontId="1" fillId="0" borderId="212" xfId="0" applyFont="1" applyFill="1" applyBorder="1" applyAlignment="1" applyProtection="1">
      <alignment horizontal="center" vertical="center" shrinkToFit="1"/>
      <protection locked="0"/>
    </xf>
    <xf numFmtId="197" fontId="0" fillId="0" borderId="0" xfId="0" applyNumberFormat="1">
      <alignment vertical="center"/>
    </xf>
    <xf numFmtId="0" fontId="0" fillId="0" borderId="0" xfId="0" applyFill="1" applyAlignment="1">
      <alignment vertical="center" wrapText="1"/>
    </xf>
    <xf numFmtId="0" fontId="0" fillId="0" borderId="0" xfId="0" applyAlignment="1">
      <alignment horizontal="right" vertical="center"/>
    </xf>
    <xf numFmtId="0" fontId="7" fillId="0" borderId="223" xfId="0" applyFont="1" applyBorder="1" applyAlignment="1">
      <alignment horizontal="left" vertical="center" wrapText="1"/>
    </xf>
    <xf numFmtId="179" fontId="0" fillId="0" borderId="252" xfId="0" applyNumberFormat="1" applyFont="1" applyFill="1" applyBorder="1" applyAlignment="1">
      <alignment horizontal="center" vertical="center" wrapText="1"/>
    </xf>
    <xf numFmtId="0" fontId="7" fillId="0" borderId="308" xfId="0" applyFont="1" applyFill="1" applyBorder="1">
      <alignment vertical="center"/>
    </xf>
    <xf numFmtId="55" fontId="0" fillId="0" borderId="26" xfId="0" applyNumberFormat="1" applyFont="1" applyFill="1" applyBorder="1" applyAlignment="1">
      <alignment vertical="center" shrinkToFit="1"/>
    </xf>
    <xf numFmtId="55" fontId="0" fillId="0" borderId="141" xfId="0" applyNumberFormat="1" applyFont="1" applyFill="1" applyBorder="1" applyAlignment="1">
      <alignment vertical="center" shrinkToFit="1"/>
    </xf>
    <xf numFmtId="55" fontId="0" fillId="0" borderId="50" xfId="0" applyNumberFormat="1" applyFont="1" applyFill="1" applyBorder="1" applyAlignment="1" applyProtection="1">
      <alignment vertical="center" shrinkToFit="1"/>
      <protection locked="0"/>
    </xf>
    <xf numFmtId="196" fontId="0" fillId="0" borderId="101" xfId="0" applyNumberFormat="1" applyFont="1" applyFill="1" applyBorder="1" applyAlignment="1" applyProtection="1">
      <alignment vertical="center" shrinkToFit="1"/>
      <protection locked="0"/>
    </xf>
    <xf numFmtId="0" fontId="0" fillId="8" borderId="191" xfId="0" applyFill="1" applyBorder="1" applyAlignment="1">
      <alignment horizontal="center" vertical="center"/>
    </xf>
    <xf numFmtId="0" fontId="44" fillId="0" borderId="117" xfId="0" applyFont="1" applyFill="1" applyBorder="1" applyAlignment="1" applyProtection="1">
      <alignment horizontal="left" vertical="center" wrapText="1"/>
      <protection locked="0"/>
    </xf>
    <xf numFmtId="0" fontId="0" fillId="0" borderId="6" xfId="0" applyNumberFormat="1" applyFont="1" applyBorder="1" applyAlignment="1">
      <alignment horizontal="center" vertical="center" wrapText="1"/>
    </xf>
    <xf numFmtId="0" fontId="0" fillId="8" borderId="6" xfId="0" applyFont="1" applyFill="1" applyBorder="1" applyAlignment="1">
      <alignment vertical="center" wrapText="1"/>
    </xf>
    <xf numFmtId="0" fontId="0" fillId="0" borderId="6" xfId="0" applyNumberFormat="1" applyFont="1" applyBorder="1">
      <alignment vertical="center"/>
    </xf>
    <xf numFmtId="0" fontId="0" fillId="9" borderId="6" xfId="0" applyFont="1" applyFill="1" applyBorder="1" applyAlignment="1">
      <alignment vertical="center" wrapText="1"/>
    </xf>
    <xf numFmtId="0" fontId="7" fillId="0" borderId="6" xfId="0" applyNumberFormat="1" applyFont="1" applyBorder="1" applyAlignment="1">
      <alignment horizontal="center" vertical="center" wrapText="1"/>
    </xf>
    <xf numFmtId="0" fontId="0" fillId="0" borderId="311" xfId="0" applyFont="1" applyFill="1" applyBorder="1" applyAlignment="1">
      <alignment horizontal="left" vertical="center" wrapText="1"/>
    </xf>
    <xf numFmtId="0" fontId="0" fillId="0" borderId="312" xfId="0" applyFont="1" applyFill="1" applyBorder="1" applyAlignment="1">
      <alignment horizontal="left" vertical="center" wrapText="1"/>
    </xf>
    <xf numFmtId="0" fontId="0" fillId="0" borderId="313" xfId="0" applyFont="1" applyFill="1" applyBorder="1" applyAlignment="1">
      <alignment horizontal="left" vertical="center" wrapText="1"/>
    </xf>
    <xf numFmtId="0" fontId="0" fillId="0" borderId="30" xfId="0" applyFill="1" applyBorder="1" applyAlignment="1">
      <alignment horizontal="center" vertical="center" wrapText="1"/>
    </xf>
    <xf numFmtId="0" fontId="0" fillId="0" borderId="173" xfId="0" applyFill="1" applyBorder="1" applyAlignment="1">
      <alignment horizontal="center" vertical="center" wrapText="1"/>
    </xf>
    <xf numFmtId="0" fontId="0" fillId="0" borderId="37" xfId="0" applyFill="1" applyBorder="1" applyAlignment="1">
      <alignment horizontal="center" vertical="center" wrapText="1"/>
    </xf>
    <xf numFmtId="0" fontId="0" fillId="0" borderId="0" xfId="0" applyFill="1" applyBorder="1" applyAlignment="1">
      <alignment horizontal="center" vertical="center" wrapText="1"/>
    </xf>
    <xf numFmtId="0" fontId="0" fillId="0" borderId="160" xfId="0" applyFill="1" applyBorder="1" applyAlignment="1">
      <alignment horizontal="center" vertical="center" wrapText="1"/>
    </xf>
    <xf numFmtId="0" fontId="0" fillId="0" borderId="43" xfId="0" applyFill="1" applyBorder="1" applyAlignment="1">
      <alignment horizontal="center" vertical="center" wrapText="1"/>
    </xf>
    <xf numFmtId="0" fontId="0" fillId="0" borderId="185" xfId="0" applyFill="1" applyBorder="1" applyAlignment="1">
      <alignment horizontal="center" vertical="center" wrapText="1"/>
    </xf>
    <xf numFmtId="0" fontId="0" fillId="0" borderId="32" xfId="0" applyFill="1" applyBorder="1" applyAlignment="1">
      <alignment horizontal="center" vertical="center" wrapText="1"/>
    </xf>
    <xf numFmtId="0" fontId="0" fillId="0" borderId="33" xfId="0" applyFill="1" applyBorder="1" applyAlignment="1">
      <alignment horizontal="center" vertical="center" wrapText="1"/>
    </xf>
    <xf numFmtId="0" fontId="0" fillId="0" borderId="100" xfId="0" applyFill="1" applyBorder="1" applyAlignment="1">
      <alignment horizontal="center" vertical="center" wrapText="1"/>
    </xf>
    <xf numFmtId="0" fontId="0" fillId="0" borderId="175" xfId="0" applyFill="1" applyBorder="1" applyAlignment="1">
      <alignment horizontal="center" vertical="center" wrapText="1"/>
    </xf>
    <xf numFmtId="0" fontId="0" fillId="0" borderId="26" xfId="0" applyFont="1" applyFill="1" applyBorder="1" applyAlignment="1">
      <alignment horizontal="center" vertical="center" wrapText="1"/>
    </xf>
    <xf numFmtId="0" fontId="0" fillId="0" borderId="179" xfId="0" applyFont="1" applyFill="1" applyBorder="1" applyAlignment="1">
      <alignment horizontal="center" vertical="center" wrapText="1"/>
    </xf>
    <xf numFmtId="0" fontId="0" fillId="0" borderId="180" xfId="0" applyFont="1" applyFill="1" applyBorder="1" applyAlignment="1">
      <alignment horizontal="center" vertical="center" wrapText="1"/>
    </xf>
    <xf numFmtId="0" fontId="0" fillId="0" borderId="268" xfId="0" applyFont="1" applyFill="1" applyBorder="1" applyAlignment="1">
      <alignment horizontal="center" vertical="center" wrapText="1"/>
    </xf>
    <xf numFmtId="0" fontId="0" fillId="0" borderId="26" xfId="0" applyFont="1" applyFill="1" applyBorder="1" applyAlignment="1">
      <alignment horizontal="center" vertical="center"/>
    </xf>
    <xf numFmtId="0" fontId="0" fillId="0" borderId="180" xfId="0" applyFont="1" applyFill="1" applyBorder="1" applyAlignment="1">
      <alignment horizontal="center" vertical="center"/>
    </xf>
    <xf numFmtId="0" fontId="0" fillId="0" borderId="310"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69" xfId="0" applyFont="1" applyFill="1" applyBorder="1" applyAlignment="1">
      <alignment horizontal="center" vertical="center"/>
    </xf>
    <xf numFmtId="0" fontId="0" fillId="0" borderId="93" xfId="0" applyFill="1" applyBorder="1" applyAlignment="1">
      <alignment horizontal="center" vertical="center" wrapText="1"/>
    </xf>
    <xf numFmtId="0" fontId="0" fillId="0" borderId="83" xfId="0" applyFill="1" applyBorder="1" applyAlignment="1">
      <alignment horizontal="center" vertical="center" wrapText="1"/>
    </xf>
    <xf numFmtId="0" fontId="0" fillId="0" borderId="44" xfId="0" applyFill="1" applyBorder="1" applyAlignment="1">
      <alignment horizontal="center" vertical="center" wrapText="1"/>
    </xf>
    <xf numFmtId="0" fontId="4" fillId="0" borderId="0" xfId="0" applyFont="1" applyFill="1" applyAlignment="1">
      <alignment horizontal="center" vertical="center"/>
    </xf>
    <xf numFmtId="0" fontId="0" fillId="0" borderId="58" xfId="0" applyFill="1" applyBorder="1" applyAlignment="1">
      <alignment horizontal="center" vertical="center"/>
    </xf>
    <xf numFmtId="0" fontId="0" fillId="0" borderId="70" xfId="0" applyFill="1" applyBorder="1" applyAlignment="1">
      <alignment horizontal="center" vertical="center"/>
    </xf>
    <xf numFmtId="0" fontId="0" fillId="0" borderId="32" xfId="0" applyFill="1" applyBorder="1" applyAlignment="1">
      <alignment horizontal="center" vertical="center"/>
    </xf>
    <xf numFmtId="0" fontId="0" fillId="0" borderId="81" xfId="0" applyFill="1" applyBorder="1" applyAlignment="1">
      <alignment horizontal="center" vertical="center"/>
    </xf>
    <xf numFmtId="0" fontId="0" fillId="0" borderId="161" xfId="0" applyFill="1" applyBorder="1" applyAlignment="1">
      <alignment horizontal="center" vertical="center" wrapText="1"/>
    </xf>
    <xf numFmtId="0" fontId="0" fillId="0" borderId="83" xfId="0" applyFont="1" applyBorder="1" applyAlignment="1">
      <alignment horizontal="center" vertical="center" wrapText="1"/>
    </xf>
    <xf numFmtId="0" fontId="0" fillId="0" borderId="75" xfId="0" applyFont="1" applyBorder="1" applyAlignment="1">
      <alignment horizontal="center" vertical="center" wrapText="1"/>
    </xf>
    <xf numFmtId="0" fontId="0" fillId="0" borderId="189" xfId="0" applyFont="1" applyBorder="1" applyAlignment="1">
      <alignment horizontal="center" vertical="center" wrapText="1"/>
    </xf>
    <xf numFmtId="0" fontId="0" fillId="0" borderId="43" xfId="0" applyFont="1" applyBorder="1" applyAlignment="1">
      <alignment horizontal="center" vertical="center" wrapText="1"/>
    </xf>
    <xf numFmtId="0" fontId="0" fillId="0" borderId="270" xfId="0" applyFont="1" applyBorder="1" applyAlignment="1">
      <alignment horizontal="center" vertical="center" wrapText="1"/>
    </xf>
    <xf numFmtId="0" fontId="0" fillId="0" borderId="271" xfId="0" applyFont="1" applyBorder="1" applyAlignment="1">
      <alignment horizontal="center" vertical="center" wrapText="1"/>
    </xf>
    <xf numFmtId="0" fontId="0" fillId="0" borderId="125" xfId="0" applyFont="1" applyBorder="1" applyAlignment="1">
      <alignment horizontal="center" vertical="center" wrapText="1"/>
    </xf>
    <xf numFmtId="0" fontId="0" fillId="0" borderId="276" xfId="0" applyFont="1" applyBorder="1" applyAlignment="1">
      <alignment horizontal="center" vertical="center" wrapText="1"/>
    </xf>
    <xf numFmtId="0" fontId="0" fillId="0" borderId="277" xfId="0" applyFont="1" applyBorder="1" applyAlignment="1">
      <alignment horizontal="center" vertical="center" wrapText="1"/>
    </xf>
    <xf numFmtId="0" fontId="0" fillId="0" borderId="131" xfId="0" applyFont="1" applyBorder="1" applyAlignment="1">
      <alignment horizontal="center" vertical="center" wrapText="1"/>
    </xf>
    <xf numFmtId="0" fontId="0" fillId="0" borderId="273" xfId="0" applyFont="1" applyBorder="1" applyAlignment="1">
      <alignment horizontal="center" vertical="center" wrapText="1"/>
    </xf>
    <xf numFmtId="0" fontId="0" fillId="0" borderId="274" xfId="0" applyFont="1" applyBorder="1" applyAlignment="1">
      <alignment horizontal="center" vertical="center" wrapText="1"/>
    </xf>
    <xf numFmtId="0" fontId="0" fillId="0" borderId="275" xfId="0" applyFont="1" applyBorder="1" applyAlignment="1">
      <alignment horizontal="center" vertical="center" wrapText="1"/>
    </xf>
    <xf numFmtId="193" fontId="0" fillId="0" borderId="272" xfId="0" applyNumberFormat="1" applyFont="1" applyBorder="1" applyAlignment="1">
      <alignment horizontal="center" vertical="center" wrapText="1"/>
    </xf>
    <xf numFmtId="193" fontId="0" fillId="0" borderId="261" xfId="0" applyNumberFormat="1" applyFont="1" applyBorder="1" applyAlignment="1">
      <alignment horizontal="center" vertical="center" wrapText="1"/>
    </xf>
    <xf numFmtId="193" fontId="0" fillId="0" borderId="105" xfId="0" applyNumberFormat="1" applyFont="1" applyBorder="1" applyAlignment="1">
      <alignment horizontal="center" vertical="center" wrapText="1"/>
    </xf>
    <xf numFmtId="0" fontId="0" fillId="0" borderId="203" xfId="0" applyFill="1" applyBorder="1" applyAlignment="1">
      <alignment horizontal="center" vertical="center" wrapText="1"/>
    </xf>
    <xf numFmtId="0" fontId="0" fillId="0" borderId="75" xfId="0" applyFill="1" applyBorder="1" applyAlignment="1">
      <alignment horizontal="center" vertical="center" wrapText="1"/>
    </xf>
    <xf numFmtId="0" fontId="0" fillId="0" borderId="204" xfId="0" applyFill="1" applyBorder="1" applyAlignment="1">
      <alignment horizontal="center" vertical="center" wrapText="1"/>
    </xf>
    <xf numFmtId="0" fontId="0" fillId="0" borderId="190" xfId="0" applyFill="1" applyBorder="1" applyAlignment="1">
      <alignment horizontal="center" vertical="center" wrapText="1"/>
    </xf>
    <xf numFmtId="0" fontId="0" fillId="0" borderId="211" xfId="0" applyFill="1" applyBorder="1" applyAlignment="1">
      <alignment horizontal="center" vertical="center" wrapText="1"/>
    </xf>
    <xf numFmtId="0" fontId="7" fillId="0" borderId="208" xfId="0" applyFont="1" applyFill="1" applyBorder="1" applyAlignment="1">
      <alignment horizontal="center" vertical="center" wrapText="1"/>
    </xf>
    <xf numFmtId="0" fontId="7" fillId="0" borderId="209" xfId="0" applyFont="1" applyFill="1" applyBorder="1" applyAlignment="1">
      <alignment horizontal="center" vertical="center" wrapText="1"/>
    </xf>
    <xf numFmtId="0" fontId="7" fillId="0" borderId="210" xfId="0" applyFont="1" applyFill="1" applyBorder="1" applyAlignment="1">
      <alignment horizontal="center" vertical="center" wrapText="1"/>
    </xf>
    <xf numFmtId="0" fontId="0" fillId="4" borderId="60" xfId="0" applyFill="1" applyBorder="1" applyAlignment="1">
      <alignment horizontal="center" vertical="center" wrapText="1"/>
    </xf>
    <xf numFmtId="0" fontId="0" fillId="4" borderId="213" xfId="0" applyFill="1" applyBorder="1" applyAlignment="1">
      <alignment horizontal="center" vertical="center" wrapText="1"/>
    </xf>
    <xf numFmtId="0" fontId="0" fillId="4" borderId="214" xfId="0"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4" borderId="39" xfId="0" applyFont="1" applyFill="1" applyBorder="1" applyAlignment="1" applyProtection="1">
      <alignment horizontal="left" vertical="center" wrapText="1"/>
      <protection locked="0"/>
    </xf>
    <xf numFmtId="0" fontId="7" fillId="4" borderId="33" xfId="0" applyFont="1" applyFill="1" applyBorder="1" applyAlignment="1" applyProtection="1">
      <alignment horizontal="left" vertical="center" wrapText="1"/>
      <protection locked="0"/>
    </xf>
    <xf numFmtId="0" fontId="7" fillId="4" borderId="84" xfId="0" applyFont="1" applyFill="1" applyBorder="1" applyAlignment="1" applyProtection="1">
      <alignment horizontal="left" vertical="center" wrapText="1"/>
      <protection locked="0"/>
    </xf>
    <xf numFmtId="0" fontId="0" fillId="0" borderId="190" xfId="0" applyFont="1" applyFill="1" applyBorder="1" applyAlignment="1">
      <alignment horizontal="center" vertical="center" wrapText="1"/>
    </xf>
    <xf numFmtId="0" fontId="0" fillId="0" borderId="191" xfId="0" applyFont="1" applyFill="1" applyBorder="1" applyAlignment="1">
      <alignment horizontal="center" vertical="center" wrapText="1"/>
    </xf>
    <xf numFmtId="0" fontId="7" fillId="0" borderId="109" xfId="0" applyFont="1" applyFill="1" applyBorder="1" applyAlignment="1">
      <alignment horizontal="center" vertical="center" wrapText="1"/>
    </xf>
    <xf numFmtId="0" fontId="7" fillId="0" borderId="110" xfId="0" applyFont="1" applyFill="1" applyBorder="1" applyAlignment="1">
      <alignment horizontal="center" vertical="center" wrapText="1"/>
    </xf>
    <xf numFmtId="0" fontId="7" fillId="0" borderId="111" xfId="0" applyFont="1" applyFill="1" applyBorder="1" applyAlignment="1">
      <alignment horizontal="center" vertical="center" wrapText="1"/>
    </xf>
    <xf numFmtId="0" fontId="0" fillId="0" borderId="205" xfId="0" applyFill="1" applyBorder="1" applyAlignment="1">
      <alignment horizontal="center" vertical="center" wrapText="1"/>
    </xf>
    <xf numFmtId="0" fontId="0" fillId="0" borderId="36" xfId="0" applyFill="1" applyBorder="1" applyAlignment="1">
      <alignment horizontal="center" vertical="center" wrapText="1"/>
    </xf>
    <xf numFmtId="0" fontId="7" fillId="0" borderId="153" xfId="0" applyFont="1" applyFill="1" applyBorder="1" applyAlignment="1">
      <alignment vertical="center" wrapText="1"/>
    </xf>
    <xf numFmtId="0" fontId="7" fillId="0" borderId="11" xfId="0" applyFont="1" applyFill="1" applyBorder="1" applyAlignment="1">
      <alignment vertical="center" wrapText="1"/>
    </xf>
    <xf numFmtId="0" fontId="7" fillId="0" borderId="154" xfId="0" applyFont="1" applyFill="1" applyBorder="1" applyAlignment="1">
      <alignment vertical="center" wrapText="1"/>
    </xf>
    <xf numFmtId="0" fontId="7" fillId="0" borderId="176" xfId="0" applyFont="1" applyFill="1" applyBorder="1" applyAlignment="1">
      <alignment vertical="center" wrapText="1"/>
    </xf>
    <xf numFmtId="0" fontId="7" fillId="0" borderId="177" xfId="0" applyFont="1" applyFill="1" applyBorder="1" applyAlignment="1">
      <alignment vertical="center" wrapText="1"/>
    </xf>
    <xf numFmtId="0" fontId="7" fillId="0" borderId="184" xfId="0" applyFont="1" applyFill="1" applyBorder="1" applyAlignment="1">
      <alignment vertical="center" wrapText="1"/>
    </xf>
    <xf numFmtId="0" fontId="0" fillId="0" borderId="189" xfId="0" applyFill="1" applyBorder="1" applyAlignment="1">
      <alignment horizontal="center" vertical="center" wrapText="1"/>
    </xf>
    <xf numFmtId="0" fontId="7" fillId="0" borderId="171" xfId="0" applyFont="1" applyFill="1" applyBorder="1" applyAlignment="1">
      <alignment horizontal="center" vertical="center"/>
    </xf>
    <xf numFmtId="0" fontId="7" fillId="0" borderId="280" xfId="0" applyFont="1" applyFill="1" applyBorder="1" applyAlignment="1">
      <alignment horizontal="center" vertical="center"/>
    </xf>
    <xf numFmtId="0" fontId="7" fillId="0" borderId="172" xfId="0" applyFont="1" applyFill="1" applyBorder="1" applyAlignment="1">
      <alignment horizontal="center" vertical="center"/>
    </xf>
    <xf numFmtId="0" fontId="7" fillId="0" borderId="159" xfId="0" applyFont="1" applyFill="1" applyBorder="1" applyAlignment="1">
      <alignment horizontal="center" vertical="center"/>
    </xf>
    <xf numFmtId="0" fontId="7" fillId="0" borderId="218" xfId="0" applyFont="1" applyFill="1" applyBorder="1" applyAlignment="1">
      <alignment horizontal="center" vertical="center"/>
    </xf>
    <xf numFmtId="0" fontId="7" fillId="0" borderId="220" xfId="0" applyFont="1" applyFill="1" applyBorder="1" applyAlignment="1">
      <alignment horizontal="center" vertical="center"/>
    </xf>
    <xf numFmtId="0" fontId="7" fillId="0" borderId="94" xfId="0" applyFont="1" applyFill="1" applyBorder="1" applyAlignment="1">
      <alignment horizontal="center" vertical="center"/>
    </xf>
    <xf numFmtId="0" fontId="7" fillId="0" borderId="95" xfId="0" applyFont="1" applyFill="1" applyBorder="1" applyAlignment="1">
      <alignment horizontal="center" vertical="center"/>
    </xf>
    <xf numFmtId="0" fontId="7" fillId="0" borderId="96" xfId="0" applyFont="1" applyFill="1" applyBorder="1" applyAlignment="1">
      <alignment horizontal="center" vertical="center"/>
    </xf>
    <xf numFmtId="0" fontId="0" fillId="0" borderId="191" xfId="0" applyFill="1" applyBorder="1" applyAlignment="1">
      <alignment horizontal="center" vertical="center" wrapText="1"/>
    </xf>
    <xf numFmtId="0" fontId="7" fillId="0" borderId="155" xfId="0" applyFont="1" applyFill="1" applyBorder="1" applyAlignment="1">
      <alignment vertical="center" wrapText="1"/>
    </xf>
    <xf numFmtId="0" fontId="7" fillId="0" borderId="113" xfId="0" applyFont="1" applyFill="1" applyBorder="1" applyAlignment="1">
      <alignment vertical="center" wrapText="1"/>
    </xf>
    <xf numFmtId="0" fontId="7" fillId="0" borderId="146" xfId="0" applyFont="1" applyFill="1" applyBorder="1" applyAlignment="1">
      <alignment vertical="center" wrapText="1"/>
    </xf>
    <xf numFmtId="0" fontId="0" fillId="0" borderId="190" xfId="0" applyFill="1" applyBorder="1" applyAlignment="1">
      <alignment horizontal="center" vertical="center"/>
    </xf>
    <xf numFmtId="0" fontId="0" fillId="0" borderId="202" xfId="0" applyFill="1" applyBorder="1" applyAlignment="1">
      <alignment horizontal="center" vertical="center"/>
    </xf>
    <xf numFmtId="0" fontId="0" fillId="0" borderId="309" xfId="0" applyFill="1" applyBorder="1" applyAlignment="1">
      <alignment horizontal="center" vertical="center" wrapText="1"/>
    </xf>
    <xf numFmtId="0" fontId="0" fillId="0" borderId="306" xfId="0" applyFill="1" applyBorder="1" applyAlignment="1">
      <alignment horizontal="center" vertical="center" wrapText="1"/>
    </xf>
    <xf numFmtId="0" fontId="7" fillId="4" borderId="31" xfId="0" applyFont="1" applyFill="1" applyBorder="1" applyAlignment="1">
      <alignment vertical="center" wrapText="1"/>
    </xf>
    <xf numFmtId="0" fontId="7" fillId="4" borderId="168" xfId="0" applyFont="1" applyFill="1" applyBorder="1" applyAlignment="1">
      <alignment vertical="center" wrapText="1"/>
    </xf>
    <xf numFmtId="0" fontId="0" fillId="0" borderId="30" xfId="0" applyFill="1" applyBorder="1" applyAlignment="1">
      <alignment horizontal="center" vertical="center"/>
    </xf>
    <xf numFmtId="0" fontId="0" fillId="0" borderId="10" xfId="0" applyFill="1" applyBorder="1" applyAlignment="1">
      <alignment horizontal="center" vertical="center"/>
    </xf>
    <xf numFmtId="184" fontId="7" fillId="0" borderId="159" xfId="0" applyNumberFormat="1" applyFont="1" applyFill="1" applyBorder="1" applyAlignment="1">
      <alignment vertical="center"/>
    </xf>
    <xf numFmtId="184" fontId="7" fillId="0" borderId="10" xfId="0" applyNumberFormat="1" applyFont="1" applyFill="1" applyBorder="1" applyAlignment="1">
      <alignment vertical="center"/>
    </xf>
    <xf numFmtId="184" fontId="7" fillId="0" borderId="160" xfId="0" applyNumberFormat="1" applyFont="1" applyFill="1" applyBorder="1" applyAlignment="1">
      <alignment vertical="center"/>
    </xf>
    <xf numFmtId="0" fontId="0" fillId="0" borderId="170" xfId="0" applyFill="1" applyBorder="1" applyAlignment="1">
      <alignment horizontal="center" vertical="center"/>
    </xf>
    <xf numFmtId="0" fontId="0" fillId="0" borderId="177" xfId="0" applyFill="1" applyBorder="1" applyAlignment="1">
      <alignment horizontal="center" vertical="center"/>
    </xf>
    <xf numFmtId="184" fontId="7" fillId="0" borderId="92" xfId="0" applyNumberFormat="1" applyFont="1" applyFill="1" applyBorder="1" applyAlignment="1">
      <alignment vertical="center"/>
    </xf>
    <xf numFmtId="184" fontId="7" fillId="0" borderId="0" xfId="0" applyNumberFormat="1" applyFont="1" applyFill="1" applyBorder="1" applyAlignment="1">
      <alignment vertical="center"/>
    </xf>
    <xf numFmtId="184" fontId="7" fillId="0" borderId="93" xfId="0" applyNumberFormat="1" applyFont="1" applyFill="1" applyBorder="1" applyAlignment="1">
      <alignment vertical="center"/>
    </xf>
    <xf numFmtId="0" fontId="0" fillId="0" borderId="29" xfId="0" applyFill="1" applyBorder="1" applyAlignment="1">
      <alignment horizontal="center" vertical="center"/>
    </xf>
    <xf numFmtId="0" fontId="0" fillId="0" borderId="11" xfId="0" applyFill="1" applyBorder="1" applyAlignment="1">
      <alignment horizontal="center" vertical="center"/>
    </xf>
    <xf numFmtId="184" fontId="7" fillId="0" borderId="89" xfId="0" applyNumberFormat="1" applyFont="1" applyFill="1" applyBorder="1" applyAlignment="1">
      <alignment vertical="center"/>
    </xf>
    <xf numFmtId="184" fontId="7" fillId="0" borderId="90" xfId="0" applyNumberFormat="1" applyFont="1" applyFill="1" applyBorder="1" applyAlignment="1">
      <alignment vertical="center"/>
    </xf>
    <xf numFmtId="184" fontId="7" fillId="0" borderId="91" xfId="0" applyNumberFormat="1" applyFont="1" applyFill="1" applyBorder="1" applyAlignment="1">
      <alignment vertical="center"/>
    </xf>
    <xf numFmtId="0" fontId="0" fillId="0" borderId="190" xfId="0" applyFont="1" applyFill="1" applyBorder="1" applyAlignment="1">
      <alignment horizontal="center" vertical="center"/>
    </xf>
    <xf numFmtId="184" fontId="7" fillId="4" borderId="280" xfId="0" applyNumberFormat="1" applyFont="1" applyFill="1" applyBorder="1" applyAlignment="1">
      <alignment vertical="center" wrapText="1"/>
    </xf>
    <xf numFmtId="184" fontId="7" fillId="4" borderId="198" xfId="0" applyNumberFormat="1" applyFont="1" applyFill="1" applyBorder="1" applyAlignment="1">
      <alignment vertical="center" wrapText="1"/>
    </xf>
    <xf numFmtId="0" fontId="7" fillId="4" borderId="218" xfId="0" applyFont="1" applyFill="1" applyBorder="1" applyAlignment="1">
      <alignment vertical="center" wrapText="1"/>
    </xf>
    <xf numFmtId="0" fontId="7" fillId="4" borderId="10" xfId="0" applyFont="1" applyFill="1" applyBorder="1" applyAlignment="1">
      <alignment vertical="center" wrapText="1"/>
    </xf>
    <xf numFmtId="0" fontId="7" fillId="4" borderId="12" xfId="0" applyFont="1" applyFill="1" applyBorder="1" applyAlignment="1">
      <alignment vertical="center" wrapText="1"/>
    </xf>
    <xf numFmtId="0" fontId="7" fillId="4" borderId="218" xfId="0" applyFont="1" applyFill="1" applyBorder="1" applyAlignment="1">
      <alignment vertical="center"/>
    </xf>
    <xf numFmtId="0" fontId="7" fillId="4" borderId="10" xfId="0" applyFont="1" applyFill="1" applyBorder="1" applyAlignment="1">
      <alignment vertical="center"/>
    </xf>
    <xf numFmtId="0" fontId="7" fillId="4" borderId="12" xfId="0" applyFont="1" applyFill="1" applyBorder="1" applyAlignment="1">
      <alignment vertical="center"/>
    </xf>
    <xf numFmtId="0" fontId="0" fillId="0" borderId="189" xfId="0" applyFont="1" applyFill="1" applyBorder="1" applyAlignment="1">
      <alignment horizontal="center" vertical="center" wrapText="1"/>
    </xf>
    <xf numFmtId="0" fontId="0" fillId="0" borderId="37" xfId="0" applyFont="1" applyFill="1" applyBorder="1" applyAlignment="1">
      <alignment horizontal="center" vertical="center" wrapText="1"/>
    </xf>
    <xf numFmtId="0" fontId="7" fillId="4" borderId="282" xfId="0" applyFont="1" applyFill="1" applyBorder="1" applyAlignment="1">
      <alignment vertical="center"/>
    </xf>
    <xf numFmtId="0" fontId="7" fillId="4" borderId="200" xfId="0" applyFont="1" applyFill="1" applyBorder="1" applyAlignment="1">
      <alignment vertical="center"/>
    </xf>
    <xf numFmtId="0" fontId="7" fillId="4" borderId="279" xfId="0" applyFont="1" applyFill="1" applyBorder="1" applyAlignment="1">
      <alignment vertical="center"/>
    </xf>
    <xf numFmtId="182" fontId="7" fillId="4" borderId="217" xfId="0" applyNumberFormat="1" applyFont="1" applyFill="1" applyBorder="1" applyAlignment="1">
      <alignment vertical="center"/>
    </xf>
    <xf numFmtId="182" fontId="7" fillId="4" borderId="218" xfId="0" applyNumberFormat="1" applyFont="1" applyFill="1" applyBorder="1" applyAlignment="1">
      <alignment vertical="center"/>
    </xf>
    <xf numFmtId="182" fontId="7" fillId="4" borderId="12" xfId="0" applyNumberFormat="1" applyFont="1" applyFill="1" applyBorder="1" applyAlignment="1">
      <alignment vertical="center"/>
    </xf>
    <xf numFmtId="182" fontId="7" fillId="4" borderId="248" xfId="0" applyNumberFormat="1" applyFont="1" applyFill="1" applyBorder="1" applyAlignment="1">
      <alignment vertical="center"/>
    </xf>
    <xf numFmtId="182" fontId="7" fillId="4" borderId="177" xfId="0" applyNumberFormat="1" applyFont="1" applyFill="1" applyBorder="1" applyAlignment="1">
      <alignment vertical="center"/>
    </xf>
    <xf numFmtId="182" fontId="7" fillId="4" borderId="281" xfId="0" applyNumberFormat="1" applyFont="1" applyFill="1" applyBorder="1" applyAlignment="1">
      <alignment vertical="center"/>
    </xf>
    <xf numFmtId="0" fontId="0" fillId="0" borderId="75" xfId="0" applyFont="1" applyFill="1" applyBorder="1" applyAlignment="1">
      <alignment horizontal="center" vertical="center" wrapText="1"/>
    </xf>
    <xf numFmtId="182" fontId="7" fillId="0" borderId="199" xfId="0" applyNumberFormat="1" applyFont="1" applyFill="1" applyBorder="1" applyAlignment="1">
      <alignment vertical="center"/>
    </xf>
    <xf numFmtId="182" fontId="7" fillId="0" borderId="200" xfId="0" applyNumberFormat="1" applyFont="1" applyFill="1" applyBorder="1" applyAlignment="1">
      <alignment vertical="center"/>
    </xf>
    <xf numFmtId="182" fontId="7" fillId="0" borderId="201" xfId="0" applyNumberFormat="1" applyFont="1" applyFill="1" applyBorder="1" applyAlignment="1">
      <alignment vertical="center"/>
    </xf>
    <xf numFmtId="183" fontId="0" fillId="0" borderId="163" xfId="0" applyNumberFormat="1" applyFont="1" applyFill="1" applyBorder="1" applyAlignment="1">
      <alignment vertical="center"/>
    </xf>
    <xf numFmtId="183" fontId="0" fillId="0" borderId="164" xfId="0" applyNumberFormat="1" applyFont="1" applyFill="1" applyBorder="1" applyAlignment="1">
      <alignment vertical="center"/>
    </xf>
    <xf numFmtId="183" fontId="0" fillId="0" borderId="165" xfId="0" applyNumberFormat="1" applyFont="1" applyFill="1" applyBorder="1" applyAlignment="1">
      <alignment vertical="center"/>
    </xf>
    <xf numFmtId="182" fontId="7" fillId="0" borderId="109" xfId="0" applyNumberFormat="1" applyFont="1" applyFill="1" applyBorder="1" applyAlignment="1">
      <alignment vertical="center"/>
    </xf>
    <xf numFmtId="182" fontId="7" fillId="0" borderId="110" xfId="0" applyNumberFormat="1" applyFont="1" applyFill="1" applyBorder="1" applyAlignment="1">
      <alignment vertical="center"/>
    </xf>
    <xf numFmtId="182" fontId="7" fillId="0" borderId="111" xfId="0" applyNumberFormat="1" applyFont="1" applyFill="1" applyBorder="1" applyAlignment="1">
      <alignment vertical="center"/>
    </xf>
    <xf numFmtId="0" fontId="0" fillId="0" borderId="283" xfId="0" applyFont="1" applyFill="1" applyBorder="1" applyAlignment="1">
      <alignment vertical="center"/>
    </xf>
    <xf numFmtId="0" fontId="0" fillId="0" borderId="218" xfId="0" applyFont="1" applyFill="1" applyBorder="1" applyAlignment="1">
      <alignment vertical="center"/>
    </xf>
    <xf numFmtId="0" fontId="0" fillId="0" borderId="220" xfId="0" applyFont="1" applyFill="1" applyBorder="1" applyAlignment="1">
      <alignment vertical="center"/>
    </xf>
    <xf numFmtId="0" fontId="0" fillId="0" borderId="94" xfId="0" applyFont="1" applyFill="1" applyBorder="1" applyAlignment="1">
      <alignment vertical="center"/>
    </xf>
    <xf numFmtId="0" fontId="0" fillId="0" borderId="95" xfId="0" applyFont="1" applyFill="1" applyBorder="1" applyAlignment="1">
      <alignment vertical="center"/>
    </xf>
    <xf numFmtId="0" fontId="0" fillId="0" borderId="96" xfId="0" applyFont="1" applyFill="1" applyBorder="1" applyAlignment="1">
      <alignment vertical="center"/>
    </xf>
    <xf numFmtId="0" fontId="0" fillId="0" borderId="159" xfId="0" applyFill="1" applyBorder="1" applyAlignment="1">
      <alignment horizontal="center" vertical="center"/>
    </xf>
    <xf numFmtId="0" fontId="0" fillId="0" borderId="160" xfId="0" applyFill="1" applyBorder="1" applyAlignment="1">
      <alignment horizontal="center" vertical="center"/>
    </xf>
    <xf numFmtId="0" fontId="0" fillId="0" borderId="194" xfId="0" applyFont="1" applyFill="1" applyBorder="1" applyAlignment="1">
      <alignment horizontal="center" vertical="center"/>
    </xf>
    <xf numFmtId="0" fontId="0" fillId="0" borderId="193" xfId="0" applyFont="1" applyFill="1" applyBorder="1" applyAlignment="1">
      <alignment horizontal="center" vertical="center"/>
    </xf>
    <xf numFmtId="56" fontId="7" fillId="0" borderId="89" xfId="0" applyNumberFormat="1" applyFont="1" applyFill="1" applyBorder="1" applyAlignment="1">
      <alignment vertical="center"/>
    </xf>
    <xf numFmtId="0" fontId="7" fillId="0" borderId="90" xfId="0" applyNumberFormat="1" applyFont="1" applyFill="1" applyBorder="1" applyAlignment="1">
      <alignment vertical="center"/>
    </xf>
    <xf numFmtId="0" fontId="7" fillId="0" borderId="91" xfId="0" applyNumberFormat="1" applyFont="1" applyFill="1" applyBorder="1" applyAlignment="1">
      <alignment vertical="center"/>
    </xf>
    <xf numFmtId="194" fontId="7" fillId="0" borderId="159" xfId="0" applyNumberFormat="1" applyFont="1" applyFill="1" applyBorder="1" applyAlignment="1">
      <alignment vertical="center"/>
    </xf>
    <xf numFmtId="194" fontId="7" fillId="0" borderId="218" xfId="0" applyNumberFormat="1" applyFont="1" applyFill="1" applyBorder="1" applyAlignment="1">
      <alignment vertical="center"/>
    </xf>
    <xf numFmtId="194" fontId="7" fillId="0" borderId="220" xfId="0" applyNumberFormat="1" applyFont="1" applyFill="1" applyBorder="1" applyAlignment="1">
      <alignment vertical="center"/>
    </xf>
    <xf numFmtId="194" fontId="7" fillId="0" borderId="176" xfId="0" applyNumberFormat="1" applyFont="1" applyFill="1" applyBorder="1" applyAlignment="1">
      <alignment vertical="center"/>
    </xf>
    <xf numFmtId="194" fontId="7" fillId="0" borderId="177" xfId="0" applyNumberFormat="1" applyFont="1" applyFill="1" applyBorder="1" applyAlignment="1">
      <alignment vertical="center"/>
    </xf>
    <xf numFmtId="194" fontId="7" fillId="0" borderId="184" xfId="0" applyNumberFormat="1" applyFont="1" applyFill="1" applyBorder="1" applyAlignment="1">
      <alignment vertical="center"/>
    </xf>
    <xf numFmtId="0" fontId="0" fillId="0" borderId="188" xfId="0" applyFill="1" applyBorder="1" applyAlignment="1">
      <alignment horizontal="center" vertical="center" wrapText="1"/>
    </xf>
    <xf numFmtId="0" fontId="0" fillId="0" borderId="178" xfId="0" applyFill="1" applyBorder="1" applyAlignment="1">
      <alignment horizontal="center" vertical="center" wrapText="1"/>
    </xf>
    <xf numFmtId="192" fontId="7" fillId="0" borderId="159" xfId="0" applyNumberFormat="1" applyFont="1" applyFill="1" applyBorder="1" applyAlignment="1">
      <alignment horizontal="center" vertical="center"/>
    </xf>
    <xf numFmtId="192" fontId="7" fillId="0" borderId="10" xfId="0" applyNumberFormat="1" applyFont="1" applyFill="1" applyBorder="1" applyAlignment="1">
      <alignment horizontal="center" vertical="center"/>
    </xf>
    <xf numFmtId="192" fontId="7" fillId="0" borderId="160" xfId="0" applyNumberFormat="1" applyFont="1" applyFill="1" applyBorder="1" applyAlignment="1">
      <alignment horizontal="center" vertical="center"/>
    </xf>
    <xf numFmtId="181" fontId="0" fillId="0" borderId="94" xfId="0" applyNumberFormat="1" applyFill="1" applyBorder="1" applyAlignment="1">
      <alignment horizontal="center" vertical="center"/>
    </xf>
    <xf numFmtId="181" fontId="0" fillId="0" borderId="95" xfId="0" applyNumberFormat="1" applyFill="1" applyBorder="1" applyAlignment="1">
      <alignment horizontal="center" vertical="center"/>
    </xf>
    <xf numFmtId="181" fontId="0" fillId="0" borderId="96" xfId="0" applyNumberFormat="1" applyFill="1" applyBorder="1" applyAlignment="1">
      <alignment horizontal="center" vertical="center"/>
    </xf>
    <xf numFmtId="0" fontId="0" fillId="0" borderId="158" xfId="0" applyFill="1" applyBorder="1" applyAlignment="1">
      <alignment horizontal="center" vertical="center" shrinkToFit="1"/>
    </xf>
    <xf numFmtId="0" fontId="0" fillId="0" borderId="149" xfId="0" applyFill="1" applyBorder="1" applyAlignment="1">
      <alignment horizontal="center" vertical="center" shrinkToFit="1"/>
    </xf>
    <xf numFmtId="183" fontId="0" fillId="0" borderId="109" xfId="0" applyNumberFormat="1" applyFill="1" applyBorder="1" applyAlignment="1">
      <alignment horizontal="center" vertical="center"/>
    </xf>
    <xf numFmtId="183" fontId="0" fillId="0" borderId="110" xfId="0" applyNumberFormat="1" applyFill="1" applyBorder="1" applyAlignment="1">
      <alignment horizontal="center" vertical="center"/>
    </xf>
    <xf numFmtId="183" fontId="0" fillId="0" borderId="111" xfId="0" applyNumberFormat="1" applyFill="1" applyBorder="1" applyAlignment="1">
      <alignment horizontal="center" vertical="center"/>
    </xf>
    <xf numFmtId="0" fontId="0" fillId="0" borderId="132" xfId="0" applyFont="1" applyFill="1" applyBorder="1" applyAlignment="1">
      <alignment horizontal="center" vertical="center" wrapText="1"/>
    </xf>
    <xf numFmtId="0" fontId="0" fillId="0" borderId="132" xfId="0" applyFont="1" applyFill="1" applyBorder="1" applyAlignment="1">
      <alignment horizontal="center" vertical="center"/>
    </xf>
    <xf numFmtId="0" fontId="0" fillId="0" borderId="36" xfId="0" applyFont="1" applyFill="1" applyBorder="1" applyAlignment="1">
      <alignment horizontal="center" vertical="center"/>
    </xf>
    <xf numFmtId="182" fontId="7" fillId="4" borderId="85" xfId="0" applyNumberFormat="1" applyFont="1" applyFill="1" applyBorder="1" applyAlignment="1">
      <alignment horizontal="center" vertical="center"/>
    </xf>
    <xf numFmtId="182" fontId="7" fillId="4" borderId="11" xfId="0" applyNumberFormat="1" applyFont="1" applyFill="1" applyBorder="1" applyAlignment="1">
      <alignment horizontal="center" vertical="center"/>
    </xf>
    <xf numFmtId="182" fontId="7" fillId="4" borderId="298" xfId="0" applyNumberFormat="1" applyFont="1" applyFill="1" applyBorder="1" applyAlignment="1">
      <alignment horizontal="center" vertical="center"/>
    </xf>
    <xf numFmtId="182" fontId="7" fillId="4" borderId="217" xfId="0" applyNumberFormat="1" applyFont="1" applyFill="1" applyBorder="1" applyAlignment="1">
      <alignment horizontal="center" vertical="center"/>
    </xf>
    <xf numFmtId="182" fontId="7" fillId="4" borderId="218" xfId="0" applyNumberFormat="1" applyFont="1" applyFill="1" applyBorder="1" applyAlignment="1">
      <alignment horizontal="center" vertical="center"/>
    </xf>
    <xf numFmtId="182" fontId="7" fillId="4" borderId="12" xfId="0" applyNumberFormat="1" applyFont="1" applyFill="1" applyBorder="1" applyAlignment="1">
      <alignment horizontal="center" vertical="center"/>
    </xf>
    <xf numFmtId="182" fontId="7" fillId="4" borderId="299" xfId="0" applyNumberFormat="1" applyFont="1" applyFill="1" applyBorder="1" applyAlignment="1">
      <alignment horizontal="center" vertical="center"/>
    </xf>
    <xf numFmtId="182" fontId="7" fillId="4" borderId="164" xfId="0" applyNumberFormat="1" applyFont="1" applyFill="1" applyBorder="1" applyAlignment="1">
      <alignment horizontal="center" vertical="center"/>
    </xf>
    <xf numFmtId="182" fontId="7" fillId="4" borderId="300" xfId="0" applyNumberFormat="1" applyFont="1" applyFill="1" applyBorder="1" applyAlignment="1">
      <alignment horizontal="center" vertical="center"/>
    </xf>
    <xf numFmtId="0" fontId="0" fillId="0" borderId="40" xfId="0" applyFill="1" applyBorder="1" applyAlignment="1">
      <alignment horizontal="center" vertical="center"/>
    </xf>
    <xf numFmtId="0" fontId="0" fillId="0" borderId="225" xfId="0" applyFill="1" applyBorder="1" applyAlignment="1">
      <alignment horizontal="center" vertical="center"/>
    </xf>
    <xf numFmtId="0" fontId="0" fillId="0" borderId="226" xfId="0" applyFill="1" applyBorder="1" applyAlignment="1">
      <alignment horizontal="center" vertical="center"/>
    </xf>
    <xf numFmtId="0" fontId="0" fillId="0" borderId="68" xfId="0" applyFill="1" applyBorder="1" applyAlignment="1">
      <alignment horizontal="center" vertical="center"/>
    </xf>
    <xf numFmtId="0" fontId="0" fillId="0" borderId="47" xfId="0" applyFill="1" applyBorder="1" applyAlignment="1">
      <alignment horizontal="center" vertical="center"/>
    </xf>
    <xf numFmtId="0" fontId="7" fillId="0" borderId="0" xfId="0" applyFont="1" applyFill="1" applyBorder="1" applyAlignment="1">
      <alignment horizontal="left" wrapText="1"/>
    </xf>
    <xf numFmtId="0" fontId="0" fillId="0" borderId="158" xfId="0" applyFont="1" applyFill="1" applyBorder="1" applyAlignment="1">
      <alignment horizontal="center" vertical="center" wrapText="1"/>
    </xf>
    <xf numFmtId="0" fontId="0" fillId="0" borderId="149" xfId="0" applyFont="1" applyFill="1" applyBorder="1" applyAlignment="1">
      <alignment horizontal="center" vertical="center" wrapText="1"/>
    </xf>
    <xf numFmtId="0" fontId="0" fillId="0" borderId="181" xfId="0" applyFont="1" applyFill="1" applyBorder="1" applyAlignment="1">
      <alignment horizontal="center" vertical="center" wrapText="1"/>
    </xf>
    <xf numFmtId="0" fontId="0" fillId="0" borderId="182" xfId="0" applyFont="1" applyFill="1" applyBorder="1" applyAlignment="1">
      <alignment horizontal="center" vertical="center" wrapText="1"/>
    </xf>
    <xf numFmtId="0" fontId="0" fillId="0" borderId="183" xfId="0" applyFont="1" applyFill="1" applyBorder="1" applyAlignment="1">
      <alignment horizontal="center" vertical="center" wrapText="1"/>
    </xf>
    <xf numFmtId="0" fontId="0" fillId="0" borderId="157" xfId="0" applyFill="1" applyBorder="1" applyAlignment="1">
      <alignment horizontal="center" vertical="center" wrapText="1"/>
    </xf>
    <xf numFmtId="0" fontId="0" fillId="0" borderId="156" xfId="0" applyFill="1" applyBorder="1" applyAlignment="1">
      <alignment horizontal="center" vertical="center" wrapText="1"/>
    </xf>
    <xf numFmtId="178" fontId="0" fillId="0" borderId="171" xfId="0" applyNumberFormat="1" applyFill="1" applyBorder="1" applyAlignment="1">
      <alignment horizontal="center" vertical="center" wrapText="1"/>
    </xf>
    <xf numFmtId="178" fontId="0" fillId="0" borderId="156" xfId="0" applyNumberFormat="1" applyFill="1" applyBorder="1" applyAlignment="1">
      <alignment horizontal="center" vertical="center" wrapText="1"/>
    </xf>
    <xf numFmtId="178" fontId="0" fillId="0" borderId="172" xfId="0" applyNumberFormat="1" applyFill="1" applyBorder="1" applyAlignment="1">
      <alignment horizontal="center" vertical="center" wrapText="1"/>
    </xf>
    <xf numFmtId="0" fontId="0" fillId="0" borderId="10" xfId="0" applyFill="1" applyBorder="1" applyAlignment="1">
      <alignment horizontal="center" vertical="center" wrapText="1"/>
    </xf>
    <xf numFmtId="0" fontId="0" fillId="0" borderId="159" xfId="0" applyFill="1" applyBorder="1" applyAlignment="1">
      <alignment horizontal="center" vertical="center" wrapText="1"/>
    </xf>
    <xf numFmtId="49" fontId="0" fillId="0" borderId="92" xfId="0" applyNumberFormat="1" applyFill="1" applyBorder="1" applyAlignment="1">
      <alignment horizontal="center" vertical="center" wrapText="1"/>
    </xf>
    <xf numFmtId="49" fontId="0" fillId="0" borderId="0" xfId="0" applyNumberFormat="1" applyFill="1" applyBorder="1" applyAlignment="1">
      <alignment horizontal="center" vertical="center" wrapText="1"/>
    </xf>
    <xf numFmtId="49" fontId="0" fillId="0" borderId="93" xfId="0" applyNumberFormat="1" applyFill="1" applyBorder="1" applyAlignment="1">
      <alignment horizontal="center" vertical="center" wrapText="1"/>
    </xf>
    <xf numFmtId="0" fontId="0" fillId="0" borderId="218" xfId="0" applyFill="1" applyBorder="1" applyAlignment="1">
      <alignment horizontal="center" vertical="center" wrapText="1"/>
    </xf>
    <xf numFmtId="0" fontId="0" fillId="0" borderId="29"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58"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170" xfId="0" applyFont="1" applyFill="1" applyBorder="1" applyAlignment="1">
      <alignment horizontal="center" vertical="center" wrapText="1"/>
    </xf>
    <xf numFmtId="0" fontId="0" fillId="0" borderId="253" xfId="0" applyFont="1" applyFill="1" applyBorder="1" applyAlignment="1">
      <alignment horizontal="center" vertical="center" wrapText="1"/>
    </xf>
    <xf numFmtId="0" fontId="0" fillId="0" borderId="157" xfId="0" applyFont="1" applyFill="1" applyBorder="1" applyAlignment="1">
      <alignment horizontal="center" vertical="center" wrapText="1"/>
    </xf>
    <xf numFmtId="0" fontId="0" fillId="0" borderId="197" xfId="0" applyFont="1" applyFill="1" applyBorder="1" applyAlignment="1">
      <alignment horizontal="center" vertical="center" wrapText="1"/>
    </xf>
    <xf numFmtId="0" fontId="0" fillId="0" borderId="211" xfId="0" applyFont="1" applyFill="1" applyBorder="1" applyAlignment="1">
      <alignment horizontal="center" vertical="center" wrapText="1"/>
    </xf>
    <xf numFmtId="0" fontId="0" fillId="0" borderId="212" xfId="0" applyFont="1" applyFill="1" applyBorder="1" applyAlignment="1">
      <alignment horizontal="center" vertical="center" wrapText="1"/>
    </xf>
    <xf numFmtId="0" fontId="0" fillId="0" borderId="205" xfId="0" applyFont="1" applyFill="1" applyBorder="1" applyAlignment="1">
      <alignment horizontal="center" vertical="center" wrapText="1"/>
    </xf>
    <xf numFmtId="0" fontId="0" fillId="0" borderId="36"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154" xfId="0" applyFont="1" applyFill="1" applyBorder="1" applyAlignment="1">
      <alignment horizontal="center" vertical="center" wrapText="1"/>
    </xf>
    <xf numFmtId="0" fontId="0" fillId="0" borderId="37" xfId="0" applyFont="1" applyBorder="1" applyAlignment="1">
      <alignment horizontal="center" vertical="center" wrapText="1"/>
    </xf>
    <xf numFmtId="0" fontId="0" fillId="4" borderId="48" xfId="0" applyFont="1" applyFill="1" applyBorder="1" applyAlignment="1">
      <alignment horizontal="center" vertical="center" wrapText="1"/>
    </xf>
    <xf numFmtId="0" fontId="0" fillId="4" borderId="198" xfId="0" applyFont="1" applyFill="1" applyBorder="1" applyAlignment="1">
      <alignment horizontal="center" vertical="center" wrapText="1"/>
    </xf>
    <xf numFmtId="0" fontId="0" fillId="0" borderId="138" xfId="0" applyBorder="1" applyAlignment="1">
      <alignment horizontal="center" vertical="center" shrinkToFit="1"/>
    </xf>
    <xf numFmtId="0" fontId="0" fillId="0" borderId="139" xfId="0" applyBorder="1" applyAlignment="1">
      <alignment horizontal="center" vertical="center" shrinkToFit="1"/>
    </xf>
    <xf numFmtId="0" fontId="0" fillId="0" borderId="79" xfId="0" applyBorder="1" applyAlignment="1">
      <alignment horizontal="center" vertical="center"/>
    </xf>
    <xf numFmtId="0" fontId="0" fillId="0" borderId="61" xfId="0" applyBorder="1" applyAlignment="1">
      <alignment horizontal="center" vertical="center"/>
    </xf>
    <xf numFmtId="0" fontId="7" fillId="0" borderId="79" xfId="0" applyFont="1" applyBorder="1" applyAlignment="1">
      <alignment horizontal="center" vertical="center" wrapText="1"/>
    </xf>
    <xf numFmtId="0" fontId="7" fillId="0" borderId="61" xfId="0" applyFont="1" applyBorder="1" applyAlignment="1">
      <alignment horizontal="center" vertical="center" wrapText="1"/>
    </xf>
    <xf numFmtId="0" fontId="0" fillId="0" borderId="0" xfId="0" applyAlignment="1">
      <alignment horizontal="left" vertical="center"/>
    </xf>
    <xf numFmtId="0" fontId="0" fillId="0" borderId="77" xfId="0" applyBorder="1" applyAlignment="1">
      <alignment horizontal="center" vertical="center"/>
    </xf>
    <xf numFmtId="0" fontId="0" fillId="0" borderId="78" xfId="0" applyBorder="1" applyAlignment="1">
      <alignment horizontal="center" vertical="center"/>
    </xf>
    <xf numFmtId="0" fontId="0" fillId="0" borderId="74" xfId="0" applyBorder="1" applyAlignment="1">
      <alignment horizontal="center" vertical="center" shrinkToFit="1"/>
    </xf>
    <xf numFmtId="0" fontId="0" fillId="0" borderId="73" xfId="0" applyBorder="1" applyAlignment="1">
      <alignment horizontal="center" vertical="center" shrinkToFit="1"/>
    </xf>
    <xf numFmtId="0" fontId="0" fillId="0" borderId="61" xfId="0" applyBorder="1">
      <alignment vertical="center"/>
    </xf>
    <xf numFmtId="0" fontId="0" fillId="0" borderId="79" xfId="0" applyBorder="1" applyAlignment="1">
      <alignment horizontal="center" vertical="center" wrapText="1" shrinkToFit="1"/>
    </xf>
    <xf numFmtId="0" fontId="0" fillId="0" borderId="61" xfId="0" applyBorder="1" applyAlignment="1">
      <alignment horizontal="center" vertical="center" shrinkToFit="1"/>
    </xf>
    <xf numFmtId="0" fontId="13" fillId="0" borderId="0" xfId="0" applyFont="1" applyAlignment="1">
      <alignment vertical="center" shrinkToFit="1"/>
    </xf>
    <xf numFmtId="0" fontId="9" fillId="0" borderId="0" xfId="0" applyFont="1" applyFill="1" applyAlignment="1">
      <alignment vertical="center"/>
    </xf>
    <xf numFmtId="0" fontId="0" fillId="0" borderId="0" xfId="0" applyFont="1" applyBorder="1" applyAlignment="1">
      <alignment horizontal="center" vertical="center" wrapText="1"/>
    </xf>
    <xf numFmtId="0" fontId="1" fillId="0" borderId="0" xfId="0" applyFont="1" applyBorder="1" applyAlignment="1">
      <alignment horizontal="center" vertical="center"/>
    </xf>
    <xf numFmtId="185" fontId="1" fillId="0" borderId="0" xfId="0" applyNumberFormat="1" applyFont="1" applyBorder="1" applyAlignment="1">
      <alignment horizontal="center" vertical="center"/>
    </xf>
    <xf numFmtId="189" fontId="1" fillId="0" borderId="0" xfId="3" applyNumberFormat="1" applyFont="1" applyBorder="1" applyAlignment="1">
      <alignment horizontal="center" vertical="center"/>
    </xf>
    <xf numFmtId="0" fontId="0" fillId="0" borderId="40" xfId="0" applyBorder="1" applyAlignment="1">
      <alignment horizontal="center" vertical="center"/>
    </xf>
    <xf numFmtId="0" fontId="0" fillId="0" borderId="47" xfId="0" applyBorder="1" applyAlignment="1">
      <alignment horizontal="center" vertical="center"/>
    </xf>
    <xf numFmtId="0" fontId="0" fillId="0" borderId="5" xfId="0" applyBorder="1" applyAlignment="1">
      <alignment horizontal="center" vertical="center" textRotation="255" wrapText="1"/>
    </xf>
    <xf numFmtId="0" fontId="0" fillId="0" borderId="23" xfId="0" applyBorder="1" applyAlignment="1">
      <alignment vertical="center" textRotation="255" wrapText="1"/>
    </xf>
    <xf numFmtId="0" fontId="0" fillId="0" borderId="37" xfId="0" applyBorder="1" applyAlignment="1">
      <alignment vertical="center" textRotation="255" wrapText="1"/>
    </xf>
    <xf numFmtId="0" fontId="0" fillId="0" borderId="43" xfId="0" applyBorder="1" applyAlignment="1">
      <alignment vertical="center" textRotation="255" wrapText="1"/>
    </xf>
    <xf numFmtId="0" fontId="0" fillId="0" borderId="192" xfId="0" applyBorder="1" applyAlignment="1">
      <alignment horizontal="center" vertical="center" textRotation="255" wrapText="1"/>
    </xf>
    <xf numFmtId="0" fontId="0" fillId="0" borderId="240" xfId="0" applyBorder="1" applyAlignment="1">
      <alignment horizontal="center" vertical="center" wrapText="1"/>
    </xf>
    <xf numFmtId="0" fontId="0" fillId="0" borderId="241" xfId="0" applyBorder="1" applyAlignment="1">
      <alignment horizontal="center" vertical="center" wrapText="1"/>
    </xf>
    <xf numFmtId="0" fontId="0" fillId="0" borderId="242" xfId="0" applyFont="1" applyBorder="1" applyAlignment="1">
      <alignment horizontal="center" vertical="center"/>
    </xf>
    <xf numFmtId="0" fontId="0" fillId="0" borderId="235" xfId="0" applyFont="1" applyBorder="1" applyAlignment="1">
      <alignment horizontal="center" vertical="center"/>
    </xf>
    <xf numFmtId="0" fontId="0" fillId="0" borderId="264" xfId="0" applyFont="1" applyBorder="1" applyAlignment="1">
      <alignment horizontal="center" vertical="center"/>
    </xf>
    <xf numFmtId="0" fontId="0" fillId="0" borderId="83" xfId="0" applyBorder="1" applyAlignment="1">
      <alignment vertical="center" textRotation="255" wrapText="1"/>
    </xf>
    <xf numFmtId="0" fontId="0" fillId="0" borderId="30" xfId="0" applyFont="1" applyBorder="1" applyAlignment="1">
      <alignment horizontal="center" vertical="center" wrapText="1"/>
    </xf>
    <xf numFmtId="0" fontId="0" fillId="0" borderId="218" xfId="0" applyFont="1" applyBorder="1" applyAlignment="1">
      <alignment horizontal="center" vertical="center"/>
    </xf>
    <xf numFmtId="0" fontId="0" fillId="0" borderId="100" xfId="0" applyFont="1" applyBorder="1" applyAlignment="1">
      <alignment horizontal="center" vertical="center" wrapText="1"/>
    </xf>
    <xf numFmtId="0" fontId="0" fillId="0" borderId="290" xfId="0" applyFont="1" applyBorder="1" applyAlignment="1">
      <alignment horizontal="center" vertical="center"/>
    </xf>
    <xf numFmtId="0" fontId="0" fillId="0" borderId="74" xfId="0" applyFill="1" applyBorder="1" applyAlignment="1">
      <alignment horizontal="right" vertical="center" wrapText="1"/>
    </xf>
    <xf numFmtId="0" fontId="0" fillId="0" borderId="7" xfId="0" applyFill="1" applyBorder="1" applyAlignment="1">
      <alignment horizontal="right" vertical="center" wrapText="1"/>
    </xf>
    <xf numFmtId="0" fontId="0" fillId="0" borderId="66" xfId="0" applyFill="1" applyBorder="1" applyAlignment="1">
      <alignment horizontal="right" vertical="center" wrapText="1"/>
    </xf>
    <xf numFmtId="0" fontId="0" fillId="0" borderId="49" xfId="0" applyFill="1" applyBorder="1" applyAlignment="1">
      <alignment horizontal="right" vertical="center" wrapText="1"/>
    </xf>
    <xf numFmtId="0" fontId="0" fillId="0" borderId="1" xfId="0" applyFill="1" applyBorder="1" applyAlignment="1">
      <alignment horizontal="right" vertical="center" wrapText="1"/>
    </xf>
    <xf numFmtId="0" fontId="0" fillId="0" borderId="24" xfId="0" applyFill="1" applyBorder="1" applyAlignment="1">
      <alignment horizontal="right" vertical="center" wrapText="1"/>
    </xf>
    <xf numFmtId="0" fontId="3" fillId="0" borderId="0" xfId="0" applyFont="1" applyFill="1" applyAlignment="1">
      <alignment horizontal="left" vertical="center"/>
    </xf>
    <xf numFmtId="0" fontId="0" fillId="0" borderId="38" xfId="0" applyFill="1" applyBorder="1" applyAlignment="1">
      <alignment horizontal="center" vertical="center"/>
    </xf>
    <xf numFmtId="0" fontId="0" fillId="0" borderId="45" xfId="0" applyFill="1" applyBorder="1" applyAlignment="1">
      <alignment horizontal="center" vertical="center"/>
    </xf>
    <xf numFmtId="0" fontId="0" fillId="0" borderId="57" xfId="0" applyFill="1" applyBorder="1" applyAlignment="1">
      <alignment horizontal="center" vertical="center"/>
    </xf>
    <xf numFmtId="0" fontId="0" fillId="0" borderId="115" xfId="0" applyFill="1" applyBorder="1" applyAlignment="1">
      <alignment horizontal="center" vertical="center"/>
    </xf>
    <xf numFmtId="0" fontId="0" fillId="0" borderId="46" xfId="0" applyFill="1" applyBorder="1" applyAlignment="1">
      <alignment horizontal="center" vertical="center"/>
    </xf>
    <xf numFmtId="176" fontId="0" fillId="0" borderId="38" xfId="0" applyNumberFormat="1" applyFill="1" applyBorder="1" applyAlignment="1">
      <alignment horizontal="center" vertical="center"/>
    </xf>
    <xf numFmtId="176" fontId="0" fillId="0" borderId="42" xfId="0" applyNumberFormat="1" applyFill="1" applyBorder="1" applyAlignment="1">
      <alignment horizontal="center" vertical="center"/>
    </xf>
    <xf numFmtId="0" fontId="0" fillId="0" borderId="109" xfId="0" applyFill="1" applyBorder="1" applyAlignment="1">
      <alignment horizontal="left" vertical="center" wrapText="1"/>
    </xf>
    <xf numFmtId="0" fontId="0" fillId="0" borderId="110" xfId="0" applyFill="1" applyBorder="1" applyAlignment="1">
      <alignment horizontal="left" vertical="center" wrapText="1"/>
    </xf>
    <xf numFmtId="0" fontId="0" fillId="0" borderId="111" xfId="0" applyFill="1" applyBorder="1" applyAlignment="1">
      <alignment horizontal="left" vertical="center" wrapText="1"/>
    </xf>
    <xf numFmtId="0" fontId="7" fillId="0" borderId="112" xfId="0" applyFont="1" applyBorder="1" applyAlignment="1">
      <alignment horizontal="center" vertical="center"/>
    </xf>
    <xf numFmtId="0" fontId="7" fillId="0" borderId="113" xfId="0" applyFont="1" applyBorder="1" applyAlignment="1">
      <alignment horizontal="center" vertical="center"/>
    </xf>
    <xf numFmtId="0" fontId="7" fillId="0" borderId="257" xfId="0" applyFont="1" applyBorder="1" applyAlignment="1">
      <alignment horizontal="center" vertical="center"/>
    </xf>
    <xf numFmtId="0" fontId="0" fillId="0" borderId="109" xfId="0" applyFont="1" applyFill="1" applyBorder="1" applyAlignment="1">
      <alignment horizontal="left" vertical="center" wrapText="1"/>
    </xf>
    <xf numFmtId="0" fontId="0" fillId="0" borderId="110" xfId="0" applyFont="1" applyFill="1" applyBorder="1" applyAlignment="1">
      <alignment horizontal="left" vertical="center" wrapText="1"/>
    </xf>
    <xf numFmtId="0" fontId="0" fillId="0" borderId="111" xfId="0" applyFont="1" applyFill="1" applyBorder="1" applyAlignment="1">
      <alignment horizontal="left" vertical="center" wrapText="1"/>
    </xf>
    <xf numFmtId="0" fontId="7" fillId="0" borderId="133" xfId="0" applyFont="1" applyBorder="1" applyAlignment="1">
      <alignment horizontal="center" vertical="center"/>
    </xf>
    <xf numFmtId="0" fontId="7" fillId="0" borderId="134" xfId="0" applyFont="1" applyBorder="1" applyAlignment="1">
      <alignment horizontal="center" vertical="center"/>
    </xf>
    <xf numFmtId="0" fontId="7" fillId="0" borderId="135" xfId="0" applyFont="1" applyBorder="1" applyAlignment="1">
      <alignment horizontal="center" vertical="center"/>
    </xf>
    <xf numFmtId="0" fontId="7" fillId="0" borderId="26" xfId="0" applyFont="1" applyBorder="1" applyAlignment="1">
      <alignment vertical="center" textRotation="255" wrapText="1"/>
    </xf>
    <xf numFmtId="0" fontId="7" fillId="0" borderId="37" xfId="0" applyFont="1" applyBorder="1" applyAlignment="1">
      <alignment vertical="center" textRotation="255" wrapText="1"/>
    </xf>
    <xf numFmtId="0" fontId="7" fillId="0" borderId="43" xfId="0" applyFont="1" applyBorder="1" applyAlignment="1">
      <alignment vertical="center" textRotation="255" wrapText="1"/>
    </xf>
    <xf numFmtId="0" fontId="7" fillId="0" borderId="58"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05"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190" xfId="0" applyFont="1" applyBorder="1" applyAlignment="1">
      <alignment horizontal="center" vertical="center" wrapText="1"/>
    </xf>
    <xf numFmtId="0" fontId="7" fillId="0" borderId="211" xfId="0" applyFont="1" applyBorder="1" applyAlignment="1">
      <alignment horizontal="center" vertical="center" wrapText="1"/>
    </xf>
    <xf numFmtId="0" fontId="7" fillId="0" borderId="70" xfId="0" applyFont="1" applyBorder="1" applyAlignment="1">
      <alignment horizontal="center" vertical="center" wrapText="1"/>
    </xf>
    <xf numFmtId="0" fontId="7" fillId="0" borderId="189" xfId="0" applyFont="1" applyBorder="1" applyAlignment="1">
      <alignment horizontal="center" vertical="center" wrapText="1"/>
    </xf>
    <xf numFmtId="0" fontId="7" fillId="0" borderId="75" xfId="0" applyFont="1" applyBorder="1" applyAlignment="1">
      <alignment horizontal="center" vertical="center" wrapText="1"/>
    </xf>
    <xf numFmtId="0" fontId="7" fillId="0" borderId="189" xfId="0" applyFont="1" applyBorder="1" applyAlignment="1">
      <alignment horizontal="center" vertical="center" shrinkToFit="1"/>
    </xf>
    <xf numFmtId="0" fontId="7" fillId="0" borderId="258" xfId="0" applyFont="1" applyBorder="1" applyAlignment="1">
      <alignment horizontal="center" vertical="center" shrinkToFit="1"/>
    </xf>
    <xf numFmtId="0" fontId="7" fillId="0" borderId="37" xfId="0" applyFont="1" applyBorder="1" applyAlignment="1">
      <alignment horizontal="center" vertical="center" wrapText="1"/>
    </xf>
    <xf numFmtId="0" fontId="7" fillId="0" borderId="132" xfId="0" applyFont="1" applyBorder="1" applyAlignment="1">
      <alignment horizontal="center" vertical="center" wrapText="1"/>
    </xf>
    <xf numFmtId="0" fontId="0" fillId="0" borderId="0" xfId="0" applyFont="1" applyAlignment="1">
      <alignment horizontal="right" vertical="center"/>
    </xf>
    <xf numFmtId="0" fontId="1" fillId="0" borderId="0" xfId="0" applyFont="1" applyAlignment="1">
      <alignment horizontal="right" vertical="center"/>
    </xf>
    <xf numFmtId="0" fontId="0" fillId="0" borderId="77" xfId="0" applyBorder="1" applyAlignment="1">
      <alignment horizontal="center" vertical="center" wrapText="1"/>
    </xf>
    <xf numFmtId="0" fontId="0" fillId="0" borderId="78" xfId="0" applyBorder="1" applyAlignment="1">
      <alignment horizontal="center" vertical="center" wrapText="1"/>
    </xf>
    <xf numFmtId="0" fontId="0" fillId="0" borderId="74" xfId="0" applyBorder="1" applyAlignment="1">
      <alignment horizontal="center" vertical="center" wrapText="1" shrinkToFit="1"/>
    </xf>
    <xf numFmtId="0" fontId="0" fillId="0" borderId="72" xfId="0" applyBorder="1" applyAlignment="1">
      <alignment horizontal="center" vertical="center" wrapText="1" shrinkToFit="1"/>
    </xf>
    <xf numFmtId="0" fontId="0" fillId="0" borderId="79" xfId="0" applyFont="1" applyBorder="1" applyAlignment="1">
      <alignment horizontal="center" vertical="center" wrapText="1"/>
    </xf>
    <xf numFmtId="0" fontId="0" fillId="0" borderId="61" xfId="0" applyFont="1" applyBorder="1" applyAlignment="1">
      <alignment horizontal="center" vertical="center" wrapText="1"/>
    </xf>
    <xf numFmtId="0" fontId="0" fillId="0" borderId="79" xfId="0" applyBorder="1" applyAlignment="1">
      <alignment horizontal="center" vertical="center" wrapText="1"/>
    </xf>
    <xf numFmtId="0" fontId="0" fillId="0" borderId="61" xfId="0" applyBorder="1" applyAlignment="1">
      <alignment horizontal="center" vertical="center" wrapText="1"/>
    </xf>
    <xf numFmtId="180" fontId="1" fillId="0" borderId="0" xfId="0" applyNumberFormat="1" applyFont="1" applyAlignment="1">
      <alignment vertical="center"/>
    </xf>
    <xf numFmtId="0" fontId="1" fillId="0" borderId="0" xfId="0" applyFont="1" applyAlignment="1">
      <alignment vertical="center"/>
    </xf>
    <xf numFmtId="0" fontId="0" fillId="0" borderId="0" xfId="0" applyAlignment="1">
      <alignment horizontal="right" vertical="center"/>
    </xf>
    <xf numFmtId="0" fontId="0" fillId="0" borderId="73" xfId="0" applyBorder="1" applyAlignment="1">
      <alignment horizontal="center" vertical="center" wrapText="1" shrinkToFit="1"/>
    </xf>
    <xf numFmtId="0" fontId="1" fillId="0" borderId="0" xfId="0" applyFont="1" applyAlignment="1">
      <alignment horizontal="left" vertical="center"/>
    </xf>
    <xf numFmtId="0" fontId="0" fillId="0" borderId="76" xfId="0" applyBorder="1" applyAlignment="1">
      <alignment horizontal="right" vertical="center"/>
    </xf>
    <xf numFmtId="0" fontId="0" fillId="0" borderId="61" xfId="0" applyBorder="1" applyAlignment="1">
      <alignment horizontal="center" vertical="center" wrapText="1" shrinkToFit="1"/>
    </xf>
    <xf numFmtId="0" fontId="0" fillId="0" borderId="80" xfId="0" applyBorder="1" applyAlignment="1">
      <alignment horizontal="center" vertical="center" wrapText="1" shrinkToFit="1"/>
    </xf>
    <xf numFmtId="0" fontId="0" fillId="0" borderId="6" xfId="0" applyBorder="1" applyAlignment="1">
      <alignment horizontal="center" vertical="center" wrapText="1"/>
    </xf>
    <xf numFmtId="0" fontId="0" fillId="0" borderId="87" xfId="0" applyBorder="1" applyAlignment="1">
      <alignment horizontal="center" vertical="center" wrapText="1"/>
    </xf>
    <xf numFmtId="0" fontId="4" fillId="0" borderId="0" xfId="0" applyFont="1" applyAlignment="1">
      <alignment horizontal="left" vertical="center"/>
    </xf>
    <xf numFmtId="0" fontId="0" fillId="0" borderId="49" xfId="0" applyBorder="1" applyAlignment="1">
      <alignment horizontal="center" vertical="center"/>
    </xf>
    <xf numFmtId="0" fontId="0" fillId="0" borderId="49" xfId="0" applyBorder="1" applyAlignment="1">
      <alignment horizontal="center" vertical="center" wrapText="1"/>
    </xf>
    <xf numFmtId="0" fontId="0" fillId="0" borderId="6" xfId="0" applyBorder="1" applyAlignment="1">
      <alignment horizontal="center" vertical="center"/>
    </xf>
    <xf numFmtId="0" fontId="0" fillId="0" borderId="87" xfId="0" applyBorder="1" applyAlignment="1">
      <alignment horizontal="center" vertical="center"/>
    </xf>
    <xf numFmtId="0" fontId="0" fillId="0" borderId="38" xfId="0" applyFill="1" applyBorder="1" applyAlignment="1" applyProtection="1">
      <alignment horizontal="center" vertical="center"/>
      <protection locked="0"/>
    </xf>
    <xf numFmtId="0" fontId="0" fillId="0" borderId="45" xfId="0" applyFill="1" applyBorder="1" applyAlignment="1" applyProtection="1">
      <alignment horizontal="center" vertical="center"/>
      <protection locked="0"/>
    </xf>
    <xf numFmtId="0" fontId="0" fillId="0" borderId="57" xfId="0" applyFill="1" applyBorder="1" applyAlignment="1" applyProtection="1">
      <alignment horizontal="center" vertical="center"/>
      <protection locked="0"/>
    </xf>
    <xf numFmtId="0" fontId="0" fillId="0" borderId="115" xfId="0" applyFill="1" applyBorder="1" applyAlignment="1" applyProtection="1">
      <alignment horizontal="center" vertical="center"/>
      <protection locked="0"/>
    </xf>
    <xf numFmtId="0" fontId="0" fillId="0" borderId="46" xfId="0" applyFill="1" applyBorder="1" applyAlignment="1" applyProtection="1">
      <alignment horizontal="center" vertical="center"/>
      <protection locked="0"/>
    </xf>
    <xf numFmtId="176" fontId="0" fillId="0" borderId="38" xfId="0" applyNumberFormat="1" applyFill="1" applyBorder="1" applyAlignment="1" applyProtection="1">
      <alignment horizontal="center" vertical="center"/>
      <protection locked="0"/>
    </xf>
    <xf numFmtId="176" fontId="0" fillId="0" borderId="42" xfId="0" applyNumberFormat="1" applyFill="1" applyBorder="1" applyAlignment="1" applyProtection="1">
      <alignment horizontal="center" vertical="center"/>
      <protection locked="0"/>
    </xf>
    <xf numFmtId="0" fontId="0" fillId="0" borderId="74" xfId="0" applyFill="1" applyBorder="1" applyAlignment="1" applyProtection="1">
      <alignment horizontal="center" vertical="center" wrapText="1"/>
      <protection locked="0"/>
    </xf>
    <xf numFmtId="0" fontId="0" fillId="0" borderId="7" xfId="0" applyFill="1" applyBorder="1" applyAlignment="1" applyProtection="1">
      <alignment horizontal="center" vertical="center" wrapText="1"/>
      <protection locked="0"/>
    </xf>
    <xf numFmtId="0" fontId="0" fillId="0" borderId="66" xfId="0" applyFill="1" applyBorder="1" applyAlignment="1" applyProtection="1">
      <alignment horizontal="center" vertical="center" wrapText="1"/>
      <protection locked="0"/>
    </xf>
    <xf numFmtId="0" fontId="3" fillId="0" borderId="0" xfId="0" applyFont="1" applyFill="1" applyAlignment="1" applyProtection="1">
      <alignment horizontal="left" vertical="center"/>
      <protection locked="0"/>
    </xf>
    <xf numFmtId="0" fontId="0" fillId="0" borderId="0" xfId="0" applyFill="1" applyAlignment="1" applyProtection="1">
      <alignment horizontal="left" vertical="center" wrapText="1"/>
      <protection locked="0"/>
    </xf>
    <xf numFmtId="0" fontId="6" fillId="0" borderId="109" xfId="0" applyFont="1" applyFill="1" applyBorder="1" applyAlignment="1">
      <alignment horizontal="left" vertical="top" wrapText="1"/>
    </xf>
    <xf numFmtId="0" fontId="6" fillId="0" borderId="110" xfId="0" applyFont="1" applyFill="1" applyBorder="1" applyAlignment="1">
      <alignment horizontal="left" vertical="top"/>
    </xf>
    <xf numFmtId="0" fontId="6" fillId="0" borderId="111" xfId="0" applyFont="1" applyFill="1" applyBorder="1" applyAlignment="1">
      <alignment horizontal="left" vertical="top"/>
    </xf>
    <xf numFmtId="0" fontId="6" fillId="0" borderId="110" xfId="0" applyFont="1" applyFill="1" applyBorder="1" applyAlignment="1">
      <alignment horizontal="left" vertical="top" wrapText="1"/>
    </xf>
    <xf numFmtId="0" fontId="6" fillId="0" borderId="111" xfId="0" applyFont="1" applyFill="1" applyBorder="1" applyAlignment="1">
      <alignment horizontal="left" vertical="top" wrapText="1"/>
    </xf>
    <xf numFmtId="0" fontId="5" fillId="0" borderId="0" xfId="0" applyFont="1" applyBorder="1" applyAlignment="1">
      <alignment horizontal="left" vertical="center" shrinkToFit="1"/>
    </xf>
    <xf numFmtId="0" fontId="24" fillId="6" borderId="0" xfId="0" applyFont="1" applyFill="1" applyBorder="1" applyAlignment="1">
      <alignment horizontal="center" vertical="center"/>
    </xf>
    <xf numFmtId="0" fontId="25" fillId="0" borderId="0" xfId="0" applyFont="1" applyBorder="1" applyAlignment="1">
      <alignment horizontal="left" vertical="center" wrapText="1"/>
    </xf>
    <xf numFmtId="0" fontId="5" fillId="0" borderId="0" xfId="0" applyFont="1" applyBorder="1" applyAlignment="1">
      <alignment horizontal="left" vertical="center" wrapText="1"/>
    </xf>
    <xf numFmtId="0" fontId="28" fillId="0" borderId="40" xfId="0" applyFont="1" applyFill="1" applyBorder="1" applyAlignment="1">
      <alignment horizontal="center" vertical="center" wrapText="1"/>
    </xf>
    <xf numFmtId="0" fontId="28" fillId="0" borderId="68" xfId="0" applyFont="1" applyFill="1" applyBorder="1" applyAlignment="1">
      <alignment horizontal="center" vertical="center" wrapText="1"/>
    </xf>
    <xf numFmtId="0" fontId="28" fillId="0" borderId="225" xfId="0" applyFont="1" applyFill="1" applyBorder="1" applyAlignment="1">
      <alignment horizontal="center" vertical="center" wrapText="1"/>
    </xf>
    <xf numFmtId="0" fontId="28" fillId="7" borderId="226" xfId="0" applyFont="1" applyFill="1" applyBorder="1" applyAlignment="1">
      <alignment horizontal="center" vertical="center"/>
    </xf>
    <xf numFmtId="0" fontId="28" fillId="7" borderId="47" xfId="0" applyFont="1" applyFill="1" applyBorder="1" applyAlignment="1">
      <alignment horizontal="center" vertical="center"/>
    </xf>
    <xf numFmtId="0" fontId="28" fillId="0" borderId="40" xfId="0" applyFont="1" applyFill="1" applyBorder="1" applyAlignment="1">
      <alignment horizontal="center" vertical="center"/>
    </xf>
    <xf numFmtId="0" fontId="28" fillId="0" borderId="68" xfId="0" applyFont="1" applyFill="1" applyBorder="1" applyAlignment="1">
      <alignment horizontal="center" vertical="center"/>
    </xf>
    <xf numFmtId="0" fontId="28" fillId="5" borderId="226" xfId="0" applyFont="1" applyFill="1" applyBorder="1" applyAlignment="1">
      <alignment horizontal="left" vertical="center" wrapText="1"/>
    </xf>
    <xf numFmtId="0" fontId="28" fillId="5" borderId="68" xfId="0" applyFont="1" applyFill="1" applyBorder="1" applyAlignment="1">
      <alignment horizontal="left" vertical="center" wrapText="1"/>
    </xf>
    <xf numFmtId="0" fontId="28" fillId="5" borderId="47" xfId="0" applyFont="1" applyFill="1" applyBorder="1" applyAlignment="1">
      <alignment horizontal="left" vertical="center" wrapText="1"/>
    </xf>
    <xf numFmtId="0" fontId="28" fillId="0" borderId="225" xfId="0" applyFont="1" applyFill="1" applyBorder="1" applyAlignment="1">
      <alignment horizontal="center" vertical="center"/>
    </xf>
    <xf numFmtId="0" fontId="28" fillId="0" borderId="226" xfId="0" applyFont="1" applyFill="1" applyBorder="1" applyAlignment="1">
      <alignment horizontal="center" vertical="center"/>
    </xf>
    <xf numFmtId="0" fontId="28" fillId="0" borderId="47" xfId="0" applyFont="1" applyFill="1" applyBorder="1" applyAlignment="1">
      <alignment horizontal="center" vertical="center"/>
    </xf>
    <xf numFmtId="187" fontId="29" fillId="5" borderId="226" xfId="0" applyNumberFormat="1" applyFont="1" applyFill="1" applyBorder="1" applyAlignment="1">
      <alignment horizontal="center" vertical="center"/>
    </xf>
    <xf numFmtId="187" fontId="29" fillId="5" borderId="68" xfId="0" applyNumberFormat="1" applyFont="1" applyFill="1" applyBorder="1" applyAlignment="1">
      <alignment horizontal="center" vertical="center"/>
    </xf>
    <xf numFmtId="187" fontId="29" fillId="5" borderId="47" xfId="0" applyNumberFormat="1" applyFont="1" applyFill="1" applyBorder="1" applyAlignment="1">
      <alignment horizontal="center" vertical="center"/>
    </xf>
    <xf numFmtId="0" fontId="9" fillId="0" borderId="89" xfId="0" applyFont="1" applyBorder="1" applyAlignment="1">
      <alignment horizontal="left" vertical="top" wrapText="1"/>
    </xf>
    <xf numFmtId="0" fontId="9" fillId="0" borderId="90" xfId="0" applyFont="1" applyBorder="1" applyAlignment="1">
      <alignment horizontal="left" vertical="top" wrapText="1"/>
    </xf>
    <xf numFmtId="0" fontId="9" fillId="0" borderId="91" xfId="0" applyFont="1" applyBorder="1" applyAlignment="1">
      <alignment horizontal="left" vertical="top" wrapText="1"/>
    </xf>
    <xf numFmtId="0" fontId="9" fillId="0" borderId="92" xfId="0" applyFont="1" applyBorder="1" applyAlignment="1">
      <alignment horizontal="left" vertical="top" wrapText="1"/>
    </xf>
    <xf numFmtId="0" fontId="9" fillId="0" borderId="0" xfId="0" applyFont="1" applyAlignment="1">
      <alignment horizontal="left" vertical="top" wrapText="1"/>
    </xf>
    <xf numFmtId="0" fontId="9" fillId="0" borderId="93" xfId="0" applyFont="1" applyBorder="1" applyAlignment="1">
      <alignment horizontal="left" vertical="top" wrapText="1"/>
    </xf>
    <xf numFmtId="0" fontId="9" fillId="0" borderId="94" xfId="0" applyFont="1" applyBorder="1" applyAlignment="1">
      <alignment horizontal="left" vertical="top" wrapText="1"/>
    </xf>
    <xf numFmtId="0" fontId="9" fillId="0" borderId="95" xfId="0" applyFont="1" applyBorder="1" applyAlignment="1">
      <alignment horizontal="left" vertical="top" wrapText="1"/>
    </xf>
    <xf numFmtId="0" fontId="9" fillId="0" borderId="96" xfId="0" applyFont="1" applyBorder="1" applyAlignment="1">
      <alignment horizontal="left" vertical="top" wrapText="1"/>
    </xf>
    <xf numFmtId="0" fontId="9" fillId="0" borderId="109" xfId="0" applyFont="1" applyFill="1" applyBorder="1" applyAlignment="1">
      <alignment horizontal="center" vertical="center"/>
    </xf>
    <xf numFmtId="0" fontId="9" fillId="0" borderId="110" xfId="0" applyFont="1" applyFill="1" applyBorder="1" applyAlignment="1">
      <alignment horizontal="center" vertical="center"/>
    </xf>
    <xf numFmtId="0" fontId="9" fillId="0" borderId="111" xfId="0" applyFont="1" applyFill="1" applyBorder="1" applyAlignment="1">
      <alignment horizontal="center" vertical="center"/>
    </xf>
    <xf numFmtId="0" fontId="30" fillId="0" borderId="109" xfId="2" applyFill="1" applyBorder="1" applyAlignment="1">
      <alignment horizontal="left" vertical="center"/>
    </xf>
    <xf numFmtId="0" fontId="9" fillId="0" borderId="110" xfId="0" applyFont="1" applyFill="1" applyBorder="1" applyAlignment="1">
      <alignment horizontal="left" vertical="center"/>
    </xf>
    <xf numFmtId="0" fontId="9" fillId="0" borderId="111" xfId="0" applyFont="1" applyFill="1" applyBorder="1" applyAlignment="1">
      <alignment horizontal="left" vertical="center"/>
    </xf>
    <xf numFmtId="188" fontId="8" fillId="5" borderId="0" xfId="0" applyNumberFormat="1" applyFont="1" applyFill="1" applyBorder="1" applyAlignment="1">
      <alignment horizontal="center" vertical="center"/>
    </xf>
    <xf numFmtId="38" fontId="9" fillId="5" borderId="0" xfId="1" applyFont="1" applyFill="1" applyAlignment="1">
      <alignment horizontal="right" vertical="center"/>
    </xf>
    <xf numFmtId="0" fontId="9" fillId="0" borderId="94" xfId="0" applyFont="1" applyFill="1" applyBorder="1" applyAlignment="1">
      <alignment horizontal="left" vertical="center" shrinkToFit="1"/>
    </xf>
    <xf numFmtId="0" fontId="9" fillId="0" borderId="95" xfId="0" applyFont="1" applyFill="1" applyBorder="1" applyAlignment="1">
      <alignment horizontal="left" vertical="center" shrinkToFit="1"/>
    </xf>
    <xf numFmtId="0" fontId="9" fillId="0" borderId="96" xfId="0" applyFont="1" applyFill="1" applyBorder="1" applyAlignment="1">
      <alignment horizontal="left" vertical="center" shrinkToFit="1"/>
    </xf>
    <xf numFmtId="0" fontId="9" fillId="0" borderId="89" xfId="0" applyFont="1" applyBorder="1" applyAlignment="1">
      <alignment horizontal="left" vertical="center" wrapText="1"/>
    </xf>
    <xf numFmtId="0" fontId="9" fillId="0" borderId="90" xfId="0" applyFont="1" applyBorder="1" applyAlignment="1">
      <alignment horizontal="left" vertical="center" wrapText="1"/>
    </xf>
    <xf numFmtId="0" fontId="9" fillId="0" borderId="91" xfId="0" applyFont="1" applyBorder="1" applyAlignment="1">
      <alignment horizontal="left" vertical="center" wrapText="1"/>
    </xf>
    <xf numFmtId="0" fontId="9" fillId="0" borderId="94" xfId="0" applyFont="1" applyBorder="1" applyAlignment="1">
      <alignment horizontal="left" vertical="center" wrapText="1"/>
    </xf>
    <xf numFmtId="0" fontId="9" fillId="0" borderId="95" xfId="0" applyFont="1" applyBorder="1" applyAlignment="1">
      <alignment horizontal="left" vertical="center" wrapText="1"/>
    </xf>
    <xf numFmtId="0" fontId="9" fillId="0" borderId="96" xfId="0" applyFont="1" applyBorder="1" applyAlignment="1">
      <alignment horizontal="left" vertical="center" wrapText="1"/>
    </xf>
    <xf numFmtId="0" fontId="9" fillId="0" borderId="0" xfId="0" applyFont="1" applyFill="1" applyBorder="1" applyAlignment="1">
      <alignment horizontal="left" vertical="center" indent="1"/>
    </xf>
    <xf numFmtId="0" fontId="9" fillId="0" borderId="89" xfId="0" applyFont="1" applyFill="1" applyBorder="1" applyAlignment="1">
      <alignment horizontal="center" vertical="center"/>
    </xf>
    <xf numFmtId="0" fontId="9" fillId="0" borderId="90" xfId="0" applyFont="1" applyFill="1" applyBorder="1" applyAlignment="1">
      <alignment horizontal="center" vertical="center"/>
    </xf>
    <xf numFmtId="0" fontId="9" fillId="0" borderId="91" xfId="0" applyFont="1" applyFill="1" applyBorder="1" applyAlignment="1">
      <alignment horizontal="center" vertical="center"/>
    </xf>
    <xf numFmtId="0" fontId="9" fillId="0" borderId="0" xfId="0" applyFont="1" applyBorder="1" applyAlignment="1">
      <alignment horizontal="left" vertical="center"/>
    </xf>
    <xf numFmtId="0" fontId="9" fillId="0" borderId="89" xfId="0" applyFont="1" applyBorder="1" applyAlignment="1">
      <alignment horizontal="left" vertical="center"/>
    </xf>
    <xf numFmtId="0" fontId="9" fillId="0" borderId="90" xfId="0" applyFont="1" applyBorder="1" applyAlignment="1">
      <alignment horizontal="left" vertical="center"/>
    </xf>
    <xf numFmtId="0" fontId="9" fillId="0" borderId="91" xfId="0" applyFont="1" applyBorder="1" applyAlignment="1">
      <alignment horizontal="left" vertical="center"/>
    </xf>
    <xf numFmtId="0" fontId="0" fillId="9" borderId="295" xfId="0" applyFill="1" applyBorder="1" applyAlignment="1">
      <alignment horizontal="center" vertical="center"/>
    </xf>
    <xf numFmtId="0" fontId="0" fillId="9" borderId="6" xfId="0" applyFill="1" applyBorder="1" applyAlignment="1">
      <alignment horizontal="center" vertical="center"/>
    </xf>
    <xf numFmtId="0" fontId="0" fillId="9" borderId="295" xfId="0" applyFill="1" applyBorder="1" applyAlignment="1">
      <alignment horizontal="center" vertical="center" wrapText="1"/>
    </xf>
    <xf numFmtId="0" fontId="0" fillId="9" borderId="6" xfId="0" applyFill="1" applyBorder="1" applyAlignment="1">
      <alignment horizontal="center" vertical="center" wrapText="1"/>
    </xf>
    <xf numFmtId="0" fontId="0" fillId="9" borderId="49" xfId="0" applyFill="1" applyBorder="1" applyAlignment="1">
      <alignment horizontal="center" vertical="center" wrapText="1"/>
    </xf>
    <xf numFmtId="0" fontId="0" fillId="9" borderId="49" xfId="0" applyFill="1" applyBorder="1" applyAlignment="1">
      <alignment horizontal="center" vertical="center"/>
    </xf>
    <xf numFmtId="0" fontId="0" fillId="8" borderId="295" xfId="0" applyFill="1" applyBorder="1" applyAlignment="1">
      <alignment horizontal="center" vertical="center"/>
    </xf>
    <xf numFmtId="0" fontId="0" fillId="8" borderId="6" xfId="0" applyFill="1" applyBorder="1" applyAlignment="1">
      <alignment horizontal="center" vertical="center"/>
    </xf>
    <xf numFmtId="0" fontId="0" fillId="8" borderId="49" xfId="0" applyFill="1" applyBorder="1" applyAlignment="1">
      <alignment horizontal="center" vertical="center" wrapText="1"/>
    </xf>
    <xf numFmtId="0" fontId="0" fillId="8" borderId="295" xfId="0" applyFill="1" applyBorder="1" applyAlignment="1">
      <alignment horizontal="center" vertical="center" wrapText="1"/>
    </xf>
    <xf numFmtId="0" fontId="0" fillId="8" borderId="6" xfId="0" applyFill="1" applyBorder="1" applyAlignment="1">
      <alignment horizontal="center" vertical="center" wrapText="1"/>
    </xf>
    <xf numFmtId="0" fontId="0" fillId="8" borderId="49" xfId="0" applyFill="1" applyBorder="1" applyAlignment="1">
      <alignment horizontal="center" vertical="center"/>
    </xf>
    <xf numFmtId="0" fontId="0" fillId="8" borderId="212" xfId="0" applyFill="1" applyBorder="1" applyAlignment="1">
      <alignment horizontal="center" vertical="center"/>
    </xf>
    <xf numFmtId="0" fontId="0" fillId="8" borderId="38" xfId="0" applyFill="1" applyBorder="1" applyAlignment="1">
      <alignment horizontal="center" vertical="center" wrapText="1"/>
    </xf>
    <xf numFmtId="0" fontId="0" fillId="8" borderId="45" xfId="0" applyFill="1" applyBorder="1" applyAlignment="1">
      <alignment horizontal="center" vertical="center" wrapText="1"/>
    </xf>
    <xf numFmtId="0" fontId="0" fillId="8" borderId="191" xfId="0" applyFill="1" applyBorder="1" applyAlignment="1">
      <alignment horizontal="center" vertical="center"/>
    </xf>
    <xf numFmtId="0" fontId="0" fillId="8" borderId="296" xfId="0" applyFill="1" applyBorder="1" applyAlignment="1">
      <alignment horizontal="center" vertical="center" wrapText="1"/>
    </xf>
    <xf numFmtId="0" fontId="0" fillId="8" borderId="296" xfId="0" applyFill="1" applyBorder="1" applyAlignment="1">
      <alignment horizontal="center" vertical="center"/>
    </xf>
    <xf numFmtId="0" fontId="0" fillId="9" borderId="296" xfId="0" applyFill="1" applyBorder="1" applyAlignment="1">
      <alignment horizontal="center" vertical="center"/>
    </xf>
    <xf numFmtId="0" fontId="0" fillId="9" borderId="296" xfId="0" applyFill="1" applyBorder="1" applyAlignment="1">
      <alignment horizontal="center" vertical="center" wrapText="1"/>
    </xf>
    <xf numFmtId="0" fontId="11" fillId="9" borderId="6" xfId="0" applyFont="1" applyFill="1" applyBorder="1" applyAlignment="1">
      <alignment horizontal="center" vertical="center" wrapText="1"/>
    </xf>
    <xf numFmtId="0" fontId="0" fillId="9" borderId="191" xfId="0" applyFill="1" applyBorder="1" applyAlignment="1">
      <alignment horizontal="center" vertical="center"/>
    </xf>
    <xf numFmtId="0" fontId="0" fillId="9" borderId="212" xfId="0" applyFill="1" applyBorder="1" applyAlignment="1">
      <alignment horizontal="center" vertical="center"/>
    </xf>
    <xf numFmtId="0" fontId="0" fillId="9" borderId="191" xfId="0" applyFill="1" applyBorder="1" applyAlignment="1">
      <alignment horizontal="center" vertical="center" wrapText="1"/>
    </xf>
    <xf numFmtId="0" fontId="0" fillId="9" borderId="212" xfId="0" applyFill="1" applyBorder="1" applyAlignment="1">
      <alignment horizontal="center" vertical="center" wrapText="1"/>
    </xf>
    <xf numFmtId="0" fontId="0" fillId="9" borderId="38" xfId="0" applyFont="1" applyFill="1" applyBorder="1" applyAlignment="1">
      <alignment horizontal="center" vertical="center" wrapText="1"/>
    </xf>
    <xf numFmtId="0" fontId="0" fillId="9" borderId="45" xfId="0" applyFont="1" applyFill="1" applyBorder="1" applyAlignment="1">
      <alignment horizontal="center" vertical="center" wrapText="1"/>
    </xf>
    <xf numFmtId="0" fontId="11" fillId="8" borderId="6" xfId="0" applyFont="1" applyFill="1" applyBorder="1" applyAlignment="1">
      <alignment horizontal="center" vertical="center" wrapText="1"/>
    </xf>
    <xf numFmtId="0" fontId="11" fillId="8" borderId="49" xfId="0" applyFont="1" applyFill="1" applyBorder="1" applyAlignment="1">
      <alignment horizontal="center" vertical="center" wrapText="1"/>
    </xf>
    <xf numFmtId="0" fontId="11" fillId="9" borderId="295" xfId="0" applyFont="1" applyFill="1" applyBorder="1" applyAlignment="1">
      <alignment horizontal="center" vertical="center" wrapText="1"/>
    </xf>
    <xf numFmtId="0" fontId="13" fillId="8" borderId="6" xfId="0" applyFont="1" applyFill="1" applyBorder="1" applyAlignment="1">
      <alignment horizontal="center" vertical="center" wrapText="1"/>
    </xf>
    <xf numFmtId="0" fontId="0" fillId="8" borderId="49" xfId="0" applyFont="1" applyFill="1" applyBorder="1" applyAlignment="1">
      <alignment horizontal="center" vertical="center"/>
    </xf>
    <xf numFmtId="0" fontId="0" fillId="8" borderId="191" xfId="0" applyFont="1" applyFill="1" applyBorder="1" applyAlignment="1">
      <alignment horizontal="center" vertical="center"/>
    </xf>
    <xf numFmtId="0" fontId="0" fillId="8" borderId="212" xfId="0" applyFont="1" applyFill="1" applyBorder="1" applyAlignment="1">
      <alignment horizontal="center" vertical="center"/>
    </xf>
    <xf numFmtId="0" fontId="0" fillId="8" borderId="296" xfId="0" applyFont="1" applyFill="1" applyBorder="1" applyAlignment="1">
      <alignment horizontal="center" vertical="center"/>
    </xf>
    <xf numFmtId="0" fontId="0" fillId="0" borderId="296" xfId="0" applyNumberFormat="1" applyFont="1" applyBorder="1">
      <alignment vertical="center"/>
    </xf>
  </cellXfs>
  <cellStyles count="4">
    <cellStyle name="パーセント" xfId="3" builtinId="5"/>
    <cellStyle name="ハイパーリンク 2" xfId="2"/>
    <cellStyle name="桁区切り" xfId="1" builtinId="6"/>
    <cellStyle name="標準" xfId="0" builtinId="0"/>
  </cellStyles>
  <dxfs count="0"/>
  <tableStyles count="0" defaultTableStyle="TableStyleMedium2" defaultPivotStyle="PivotStyleLight16"/>
  <colors>
    <mruColors>
      <color rgb="FFFFFFCC"/>
      <color rgb="FFFFFF99"/>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7</xdr:col>
      <xdr:colOff>118380</xdr:colOff>
      <xdr:row>14</xdr:row>
      <xdr:rowOff>176892</xdr:rowOff>
    </xdr:from>
    <xdr:to>
      <xdr:col>17</xdr:col>
      <xdr:colOff>353784</xdr:colOff>
      <xdr:row>21</xdr:row>
      <xdr:rowOff>76201</xdr:rowOff>
    </xdr:to>
    <xdr:sp macro="" textlink="">
      <xdr:nvSpPr>
        <xdr:cNvPr id="2" name="テキスト ボックス 1"/>
        <xdr:cNvSpPr txBox="1"/>
      </xdr:nvSpPr>
      <xdr:spPr>
        <a:xfrm>
          <a:off x="9371237" y="4463142"/>
          <a:ext cx="9583511" cy="1518559"/>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600">
              <a:solidFill>
                <a:schemeClr val="dk1"/>
              </a:solidFill>
              <a:effectLst/>
              <a:latin typeface="+mn-lt"/>
              <a:ea typeface="+mn-ea"/>
              <a:cs typeface="+mn-cs"/>
            </a:rPr>
            <a:t>学科と実技の考え方</a:t>
          </a:r>
          <a:endParaRPr lang="en-US" altLang="ja-JP" sz="1600">
            <a:solidFill>
              <a:schemeClr val="dk1"/>
            </a:solidFill>
            <a:effectLst/>
            <a:latin typeface="+mn-lt"/>
            <a:ea typeface="+mn-ea"/>
            <a:cs typeface="+mn-cs"/>
          </a:endParaRPr>
        </a:p>
        <a:p>
          <a:r>
            <a:rPr lang="en-US" altLang="ja-JP" sz="1600">
              <a:solidFill>
                <a:schemeClr val="dk1"/>
              </a:solidFill>
              <a:effectLst/>
              <a:latin typeface="+mn-lt"/>
              <a:ea typeface="+mn-ea"/>
              <a:cs typeface="+mn-cs"/>
            </a:rPr>
            <a:t>【</a:t>
          </a:r>
          <a:r>
            <a:rPr lang="ja-JP" altLang="en-US" sz="1600">
              <a:solidFill>
                <a:schemeClr val="dk1"/>
              </a:solidFill>
              <a:effectLst/>
              <a:latin typeface="+mn-lt"/>
              <a:ea typeface="+mn-ea"/>
              <a:cs typeface="+mn-cs"/>
            </a:rPr>
            <a:t>学科</a:t>
          </a:r>
          <a:r>
            <a:rPr lang="en-US" altLang="ja-JP" sz="1600">
              <a:solidFill>
                <a:schemeClr val="dk1"/>
              </a:solidFill>
              <a:effectLst/>
              <a:latin typeface="+mn-lt"/>
              <a:ea typeface="+mn-ea"/>
              <a:cs typeface="+mn-cs"/>
            </a:rPr>
            <a:t>】</a:t>
          </a:r>
        </a:p>
        <a:p>
          <a:r>
            <a:rPr lang="ja-JP" altLang="ja-JP" sz="1600">
              <a:solidFill>
                <a:schemeClr val="dk1"/>
              </a:solidFill>
              <a:effectLst/>
              <a:latin typeface="+mn-lt"/>
              <a:ea typeface="+mn-ea"/>
              <a:cs typeface="+mn-cs"/>
            </a:rPr>
            <a:t>座学や知識付与を目的とした訓練科目（試験対策等は学科とする）</a:t>
          </a:r>
          <a:endParaRPr lang="en-US" altLang="ja-JP" sz="1600">
            <a:solidFill>
              <a:schemeClr val="dk1"/>
            </a:solidFill>
            <a:effectLst/>
            <a:latin typeface="+mn-lt"/>
            <a:ea typeface="+mn-ea"/>
            <a:cs typeface="+mn-cs"/>
          </a:endParaRPr>
        </a:p>
        <a:p>
          <a:r>
            <a:rPr lang="en-US" altLang="ja-JP" sz="1600">
              <a:solidFill>
                <a:schemeClr val="dk1"/>
              </a:solidFill>
              <a:effectLst/>
              <a:latin typeface="+mn-lt"/>
              <a:ea typeface="+mn-ea"/>
              <a:cs typeface="+mn-cs"/>
            </a:rPr>
            <a:t>【</a:t>
          </a:r>
          <a:r>
            <a:rPr lang="ja-JP" altLang="en-US" sz="1600">
              <a:solidFill>
                <a:schemeClr val="dk1"/>
              </a:solidFill>
              <a:effectLst/>
              <a:latin typeface="+mn-lt"/>
              <a:ea typeface="+mn-ea"/>
              <a:cs typeface="+mn-cs"/>
            </a:rPr>
            <a:t>実技</a:t>
          </a:r>
          <a:r>
            <a:rPr lang="en-US" altLang="ja-JP" sz="1600">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lang="ja-JP" altLang="ja-JP" sz="1600">
              <a:solidFill>
                <a:schemeClr val="dk1"/>
              </a:solidFill>
              <a:effectLst/>
              <a:latin typeface="+mn-lt"/>
              <a:ea typeface="+mn-ea"/>
              <a:cs typeface="+mn-cs"/>
            </a:rPr>
            <a:t>実習や演習等、本人の行動を伴う訓練科目で、受講生間の個人差がつきやすいカリキュラム</a:t>
          </a:r>
        </a:p>
        <a:p>
          <a:endParaRPr kumimoji="1" lang="ja-JP" altLang="en-US" sz="1200"/>
        </a:p>
      </xdr:txBody>
    </xdr:sp>
    <xdr:clientData/>
  </xdr:twoCellAnchor>
  <xdr:twoCellAnchor>
    <xdr:from>
      <xdr:col>7</xdr:col>
      <xdr:colOff>149679</xdr:colOff>
      <xdr:row>5</xdr:row>
      <xdr:rowOff>258535</xdr:rowOff>
    </xdr:from>
    <xdr:to>
      <xdr:col>17</xdr:col>
      <xdr:colOff>385083</xdr:colOff>
      <xdr:row>8</xdr:row>
      <xdr:rowOff>312966</xdr:rowOff>
    </xdr:to>
    <xdr:sp macro="" textlink="">
      <xdr:nvSpPr>
        <xdr:cNvPr id="3" name="テキスト ボックス 2"/>
        <xdr:cNvSpPr txBox="1"/>
      </xdr:nvSpPr>
      <xdr:spPr>
        <a:xfrm>
          <a:off x="8341179" y="2313214"/>
          <a:ext cx="9583511" cy="1442359"/>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altLang="ja-JP" sz="1600">
              <a:solidFill>
                <a:schemeClr val="dk1"/>
              </a:solidFill>
              <a:effectLst/>
              <a:latin typeface="+mn-lt"/>
              <a:ea typeface="+mn-ea"/>
              <a:cs typeface="+mn-cs"/>
            </a:rPr>
            <a:t>【</a:t>
          </a:r>
          <a:r>
            <a:rPr lang="ja-JP" altLang="en-US" sz="1600">
              <a:solidFill>
                <a:schemeClr val="dk1"/>
              </a:solidFill>
              <a:effectLst/>
              <a:latin typeface="+mn-lt"/>
              <a:ea typeface="+mn-ea"/>
              <a:cs typeface="+mn-cs"/>
            </a:rPr>
            <a:t>オンライン最大時限数</a:t>
          </a:r>
          <a:r>
            <a:rPr lang="en-US" altLang="ja-JP" sz="1600">
              <a:solidFill>
                <a:schemeClr val="dk1"/>
              </a:solidFill>
              <a:effectLst/>
              <a:latin typeface="+mn-lt"/>
              <a:ea typeface="+mn-ea"/>
              <a:cs typeface="+mn-cs"/>
            </a:rPr>
            <a:t>】</a:t>
          </a:r>
        </a:p>
        <a:p>
          <a:r>
            <a:rPr lang="ja-JP" altLang="en-US" sz="1600">
              <a:solidFill>
                <a:schemeClr val="dk1"/>
              </a:solidFill>
              <a:effectLst/>
              <a:latin typeface="+mn-lt"/>
              <a:ea typeface="+mn-ea"/>
              <a:cs typeface="+mn-cs"/>
            </a:rPr>
            <a:t>オンライン訓練を実施する予定がある場合は、</a:t>
          </a:r>
          <a:r>
            <a:rPr lang="en-US" altLang="ja-JP" sz="1600">
              <a:solidFill>
                <a:schemeClr val="dk1"/>
              </a:solidFill>
              <a:effectLst/>
              <a:latin typeface="+mn-lt"/>
              <a:ea typeface="+mn-ea"/>
              <a:cs typeface="+mn-cs"/>
            </a:rPr>
            <a:t/>
          </a:r>
          <a:br>
            <a:rPr lang="en-US" altLang="ja-JP" sz="1600">
              <a:solidFill>
                <a:schemeClr val="dk1"/>
              </a:solidFill>
              <a:effectLst/>
              <a:latin typeface="+mn-lt"/>
              <a:ea typeface="+mn-ea"/>
              <a:cs typeface="+mn-cs"/>
            </a:rPr>
          </a:br>
          <a:r>
            <a:rPr lang="ja-JP" altLang="en-US" sz="1600">
              <a:solidFill>
                <a:schemeClr val="dk1"/>
              </a:solidFill>
              <a:effectLst/>
              <a:latin typeface="+mn-lt"/>
              <a:ea typeface="+mn-ea"/>
              <a:cs typeface="+mn-cs"/>
            </a:rPr>
            <a:t>学科・実技それぞれについて、予め想定される最大時限数を入力してください。</a:t>
          </a:r>
          <a:endParaRPr lang="en-US" altLang="ja-JP" sz="1600">
            <a:solidFill>
              <a:schemeClr val="dk1"/>
            </a:solidFill>
            <a:effectLst/>
            <a:latin typeface="+mn-lt"/>
            <a:ea typeface="+mn-ea"/>
            <a:cs typeface="+mn-cs"/>
          </a:endParaRPr>
        </a:p>
        <a:p>
          <a:r>
            <a:rPr kumimoji="1" lang="ja-JP" altLang="en-US" sz="1600">
              <a:solidFill>
                <a:schemeClr val="dk1"/>
              </a:solidFill>
              <a:effectLst/>
              <a:latin typeface="+mn-lt"/>
              <a:ea typeface="+mn-ea"/>
              <a:cs typeface="+mn-cs"/>
            </a:rPr>
            <a:t>なお、オンライン訓練設定時間が、総訓練時間の８割未満となるように設定してください。</a:t>
          </a:r>
          <a:endParaRPr kumimoji="1" lang="ja-JP" altLang="en-US" sz="12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299357</xdr:colOff>
      <xdr:row>30</xdr:row>
      <xdr:rowOff>27213</xdr:rowOff>
    </xdr:from>
    <xdr:to>
      <xdr:col>16</xdr:col>
      <xdr:colOff>473930</xdr:colOff>
      <xdr:row>36</xdr:row>
      <xdr:rowOff>296158</xdr:rowOff>
    </xdr:to>
    <xdr:sp macro="" textlink="">
      <xdr:nvSpPr>
        <xdr:cNvPr id="2" name="テキスト ボックス 1"/>
        <xdr:cNvSpPr txBox="1"/>
      </xdr:nvSpPr>
      <xdr:spPr>
        <a:xfrm>
          <a:off x="8803821" y="10273392"/>
          <a:ext cx="9549895" cy="1452766"/>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altLang="ja-JP" sz="1600">
              <a:solidFill>
                <a:schemeClr val="dk1"/>
              </a:solidFill>
              <a:effectLst/>
              <a:latin typeface="+mn-lt"/>
              <a:ea typeface="+mn-ea"/>
              <a:cs typeface="+mn-cs"/>
            </a:rPr>
            <a:t>【</a:t>
          </a:r>
          <a:r>
            <a:rPr lang="ja-JP" altLang="en-US" sz="1600">
              <a:solidFill>
                <a:schemeClr val="dk1"/>
              </a:solidFill>
              <a:effectLst/>
              <a:latin typeface="+mn-lt"/>
              <a:ea typeface="+mn-ea"/>
              <a:cs typeface="+mn-cs"/>
            </a:rPr>
            <a:t>オンライン最大時限数</a:t>
          </a:r>
          <a:r>
            <a:rPr lang="en-US" altLang="ja-JP" sz="1600">
              <a:solidFill>
                <a:schemeClr val="dk1"/>
              </a:solidFill>
              <a:effectLst/>
              <a:latin typeface="+mn-lt"/>
              <a:ea typeface="+mn-ea"/>
              <a:cs typeface="+mn-cs"/>
            </a:rPr>
            <a:t>】</a:t>
          </a:r>
        </a:p>
        <a:p>
          <a:r>
            <a:rPr lang="ja-JP" altLang="en-US" sz="1600">
              <a:solidFill>
                <a:schemeClr val="dk1"/>
              </a:solidFill>
              <a:effectLst/>
              <a:latin typeface="+mn-lt"/>
              <a:ea typeface="+mn-ea"/>
              <a:cs typeface="+mn-cs"/>
            </a:rPr>
            <a:t>オンライン訓練を実施する予定がある場合は、</a:t>
          </a:r>
          <a:r>
            <a:rPr lang="en-US" altLang="ja-JP" sz="1600">
              <a:solidFill>
                <a:schemeClr val="dk1"/>
              </a:solidFill>
              <a:effectLst/>
              <a:latin typeface="+mn-lt"/>
              <a:ea typeface="+mn-ea"/>
              <a:cs typeface="+mn-cs"/>
            </a:rPr>
            <a:t/>
          </a:r>
          <a:br>
            <a:rPr lang="en-US" altLang="ja-JP" sz="1600">
              <a:solidFill>
                <a:schemeClr val="dk1"/>
              </a:solidFill>
              <a:effectLst/>
              <a:latin typeface="+mn-lt"/>
              <a:ea typeface="+mn-ea"/>
              <a:cs typeface="+mn-cs"/>
            </a:rPr>
          </a:br>
          <a:r>
            <a:rPr lang="ja-JP" altLang="en-US" sz="1600">
              <a:solidFill>
                <a:schemeClr val="dk1"/>
              </a:solidFill>
              <a:effectLst/>
              <a:latin typeface="+mn-lt"/>
              <a:ea typeface="+mn-ea"/>
              <a:cs typeface="+mn-cs"/>
            </a:rPr>
            <a:t>予め想定される最大時限数を入力してください。</a:t>
          </a:r>
          <a:endParaRPr lang="en-US" altLang="ja-JP" sz="1600">
            <a:solidFill>
              <a:schemeClr val="dk1"/>
            </a:solidFill>
            <a:effectLst/>
            <a:latin typeface="+mn-lt"/>
            <a:ea typeface="+mn-ea"/>
            <a:cs typeface="+mn-cs"/>
          </a:endParaRPr>
        </a:p>
        <a:p>
          <a:r>
            <a:rPr kumimoji="1" lang="ja-JP" altLang="en-US" sz="1600">
              <a:solidFill>
                <a:schemeClr val="dk1"/>
              </a:solidFill>
              <a:effectLst/>
              <a:latin typeface="+mn-lt"/>
              <a:ea typeface="+mn-ea"/>
              <a:cs typeface="+mn-cs"/>
            </a:rPr>
            <a:t>なお、オンライン訓練設定時間が、総訓練時間の８割未満となるように設定してください。</a:t>
          </a:r>
          <a:endParaRPr kumimoji="1" lang="ja-JP" altLang="en-US" sz="12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73"/>
  <sheetViews>
    <sheetView showGridLines="0" tabSelected="1" view="pageBreakPreview" zoomScale="80" zoomScaleNormal="100" zoomScaleSheetLayoutView="80" workbookViewId="0">
      <selection activeCell="K14" sqref="K14"/>
    </sheetView>
  </sheetViews>
  <sheetFormatPr defaultRowHeight="27" customHeight="1"/>
  <cols>
    <col min="1" max="1" width="3.77734375" customWidth="1"/>
    <col min="2" max="2" width="19" style="1" customWidth="1"/>
    <col min="3" max="3" width="16.77734375" style="1" customWidth="1"/>
    <col min="4" max="4" width="66.21875" customWidth="1"/>
    <col min="5" max="5" width="1.44140625" customWidth="1"/>
  </cols>
  <sheetData>
    <row r="1" spans="1:4" ht="32.25" customHeight="1">
      <c r="A1" s="584" t="s">
        <v>554</v>
      </c>
      <c r="B1" s="584"/>
      <c r="C1" s="584"/>
      <c r="D1" s="584"/>
    </row>
    <row r="2" spans="1:4" ht="32.25" customHeight="1" thickBot="1">
      <c r="A2" s="48"/>
      <c r="B2" s="60"/>
      <c r="C2" s="60"/>
      <c r="D2" s="48"/>
    </row>
    <row r="3" spans="1:4" ht="32.25" customHeight="1">
      <c r="A3" s="48"/>
      <c r="B3" s="585" t="s">
        <v>39</v>
      </c>
      <c r="C3" s="586"/>
      <c r="D3" s="435" t="s">
        <v>107</v>
      </c>
    </row>
    <row r="4" spans="1:4" ht="32.25" customHeight="1" thickBot="1">
      <c r="A4" s="48"/>
      <c r="B4" s="587" t="s">
        <v>40</v>
      </c>
      <c r="C4" s="588"/>
      <c r="D4" s="436" t="s">
        <v>197</v>
      </c>
    </row>
    <row r="5" spans="1:4" ht="32.25" customHeight="1">
      <c r="A5" s="89" t="s">
        <v>193</v>
      </c>
      <c r="B5" s="60"/>
      <c r="C5" s="60"/>
      <c r="D5" s="48"/>
    </row>
    <row r="6" spans="1:4" ht="21" customHeight="1" thickBot="1">
      <c r="A6" s="48"/>
      <c r="B6" s="102" t="s">
        <v>298</v>
      </c>
      <c r="C6" s="102"/>
      <c r="D6" s="48"/>
    </row>
    <row r="7" spans="1:4" ht="32.25" customHeight="1" thickTop="1">
      <c r="A7" s="48"/>
      <c r="B7" s="582" t="s">
        <v>198</v>
      </c>
      <c r="C7" s="589"/>
      <c r="D7" s="421"/>
    </row>
    <row r="8" spans="1:4" s="98" customFormat="1" ht="32.25" customHeight="1">
      <c r="A8" s="48"/>
      <c r="B8" s="561" t="s">
        <v>186</v>
      </c>
      <c r="C8" s="565"/>
      <c r="D8" s="422"/>
    </row>
    <row r="9" spans="1:4" ht="32.25" customHeight="1">
      <c r="A9" s="48"/>
      <c r="B9" s="563" t="s">
        <v>1</v>
      </c>
      <c r="C9" s="581"/>
      <c r="D9" s="422"/>
    </row>
    <row r="10" spans="1:4" ht="32.25" customHeight="1">
      <c r="A10" s="48"/>
      <c r="B10" s="111" t="s">
        <v>204</v>
      </c>
      <c r="C10" s="112" t="s">
        <v>206</v>
      </c>
      <c r="D10" s="423"/>
    </row>
    <row r="11" spans="1:4" ht="32.25" customHeight="1">
      <c r="A11" s="48"/>
      <c r="B11" s="111" t="s">
        <v>199</v>
      </c>
      <c r="C11" s="113" t="s">
        <v>208</v>
      </c>
      <c r="D11" s="422"/>
    </row>
    <row r="12" spans="1:4" ht="32.25" customHeight="1">
      <c r="A12" s="48"/>
      <c r="B12" s="561" t="s">
        <v>209</v>
      </c>
      <c r="C12" s="565"/>
      <c r="D12" s="424"/>
    </row>
    <row r="13" spans="1:4" s="105" customFormat="1" ht="32.25" customHeight="1">
      <c r="A13" s="48"/>
      <c r="B13" s="561" t="s">
        <v>0</v>
      </c>
      <c r="C13" s="565"/>
      <c r="D13" s="422"/>
    </row>
    <row r="14" spans="1:4" s="105" customFormat="1" ht="32.25" customHeight="1" thickBot="1">
      <c r="A14" s="48"/>
      <c r="B14" s="566" t="s">
        <v>2</v>
      </c>
      <c r="C14" s="567"/>
      <c r="D14" s="523"/>
    </row>
    <row r="15" spans="1:4" s="105" customFormat="1" ht="32.25" customHeight="1" thickBot="1">
      <c r="A15" s="48"/>
      <c r="B15" s="326" t="s">
        <v>313</v>
      </c>
      <c r="C15" s="97"/>
      <c r="D15" s="114"/>
    </row>
    <row r="16" spans="1:4" s="98" customFormat="1" ht="32.25" customHeight="1" thickTop="1" thickBot="1">
      <c r="A16" s="48"/>
      <c r="B16" s="582" t="s">
        <v>187</v>
      </c>
      <c r="C16" s="583"/>
      <c r="D16" s="437"/>
    </row>
    <row r="17" spans="1:4" s="98" customFormat="1" ht="32.25" customHeight="1" thickTop="1">
      <c r="A17" s="48"/>
      <c r="B17" s="561" t="s">
        <v>188</v>
      </c>
      <c r="C17" s="562"/>
      <c r="D17" s="438"/>
    </row>
    <row r="18" spans="1:4" s="98" customFormat="1" ht="32.25" customHeight="1">
      <c r="A18" s="48"/>
      <c r="B18" s="563" t="s">
        <v>189</v>
      </c>
      <c r="C18" s="564"/>
      <c r="D18" s="439"/>
    </row>
    <row r="19" spans="1:4" s="98" customFormat="1" ht="32.25" customHeight="1">
      <c r="A19" s="48"/>
      <c r="B19" s="561" t="s">
        <v>190</v>
      </c>
      <c r="C19" s="562"/>
      <c r="D19" s="439"/>
    </row>
    <row r="20" spans="1:4" s="98" customFormat="1" ht="32.25" customHeight="1">
      <c r="A20" s="48"/>
      <c r="B20" s="111" t="s">
        <v>210</v>
      </c>
      <c r="C20" s="116" t="s">
        <v>205</v>
      </c>
      <c r="D20" s="444"/>
    </row>
    <row r="21" spans="1:4" s="98" customFormat="1" ht="32.25" customHeight="1">
      <c r="A21" s="48"/>
      <c r="B21" s="111" t="s">
        <v>211</v>
      </c>
      <c r="C21" s="113" t="s">
        <v>207</v>
      </c>
      <c r="D21" s="439"/>
    </row>
    <row r="22" spans="1:4" s="98" customFormat="1" ht="32.25" customHeight="1" thickBot="1">
      <c r="A22" s="48"/>
      <c r="B22" s="570" t="s">
        <v>191</v>
      </c>
      <c r="C22" s="571"/>
      <c r="D22" s="440"/>
    </row>
    <row r="23" spans="1:4" s="105" customFormat="1" ht="32.25" customHeight="1" thickBot="1">
      <c r="A23" s="48"/>
      <c r="B23" s="117" t="s">
        <v>299</v>
      </c>
      <c r="C23" s="101"/>
      <c r="D23" s="100"/>
    </row>
    <row r="24" spans="1:4" s="98" customFormat="1" ht="32.25" customHeight="1" thickTop="1">
      <c r="A24" s="48"/>
      <c r="B24" s="572" t="s">
        <v>192</v>
      </c>
      <c r="C24" s="119" t="s">
        <v>5</v>
      </c>
      <c r="D24" s="425"/>
    </row>
    <row r="25" spans="1:4" s="98" customFormat="1" ht="32.25" customHeight="1">
      <c r="A25" s="48"/>
      <c r="B25" s="573"/>
      <c r="C25" s="120" t="s">
        <v>6</v>
      </c>
      <c r="D25" s="426"/>
    </row>
    <row r="26" spans="1:4" s="98" customFormat="1" ht="32.25" customHeight="1">
      <c r="A26" s="48"/>
      <c r="B26" s="573"/>
      <c r="C26" s="120" t="s">
        <v>7</v>
      </c>
      <c r="D26" s="426"/>
    </row>
    <row r="27" spans="1:4" s="98" customFormat="1" ht="32.25" customHeight="1" thickBot="1">
      <c r="A27" s="48"/>
      <c r="B27" s="574"/>
      <c r="C27" s="121" t="s">
        <v>351</v>
      </c>
      <c r="D27" s="427"/>
    </row>
    <row r="28" spans="1:4" s="105" customFormat="1" ht="11.25" customHeight="1">
      <c r="A28" s="48"/>
      <c r="B28" s="380"/>
      <c r="C28" s="381"/>
      <c r="D28" s="118"/>
    </row>
    <row r="29" spans="1:4" s="105" customFormat="1" ht="28.5" customHeight="1" thickBot="1">
      <c r="A29" s="48"/>
      <c r="B29" s="474" t="s">
        <v>341</v>
      </c>
      <c r="C29" s="378"/>
      <c r="D29" s="118"/>
    </row>
    <row r="30" spans="1:4" s="105" customFormat="1" ht="32.25" customHeight="1" thickTop="1">
      <c r="A30" s="48"/>
      <c r="B30" s="576" t="s">
        <v>342</v>
      </c>
      <c r="C30" s="360" t="s">
        <v>158</v>
      </c>
      <c r="D30" s="425"/>
    </row>
    <row r="31" spans="1:4" s="105" customFormat="1" ht="32.25" customHeight="1" thickBot="1">
      <c r="A31" s="48"/>
      <c r="B31" s="577"/>
      <c r="C31" s="475" t="s">
        <v>57</v>
      </c>
      <c r="D31" s="427"/>
    </row>
    <row r="32" spans="1:4" s="105" customFormat="1" ht="27" customHeight="1" thickBot="1">
      <c r="B32" s="474" t="s">
        <v>558</v>
      </c>
      <c r="C32" s="378"/>
      <c r="D32" s="118"/>
    </row>
    <row r="33" spans="1:4" s="105" customFormat="1" ht="27" customHeight="1" thickTop="1">
      <c r="B33" s="578" t="s">
        <v>556</v>
      </c>
      <c r="C33" s="558" t="s">
        <v>158</v>
      </c>
      <c r="D33" s="425"/>
    </row>
    <row r="34" spans="1:4" s="105" customFormat="1" ht="27" customHeight="1" thickBot="1">
      <c r="B34" s="579"/>
      <c r="C34" s="559" t="s">
        <v>57</v>
      </c>
      <c r="D34" s="427"/>
    </row>
    <row r="35" spans="1:4" s="105" customFormat="1" ht="27" customHeight="1" thickTop="1" thickBot="1">
      <c r="B35" s="580"/>
      <c r="C35" s="560" t="s">
        <v>559</v>
      </c>
      <c r="D35" s="427"/>
    </row>
    <row r="36" spans="1:4" s="105" customFormat="1" ht="32.25" customHeight="1" thickBot="1">
      <c r="A36" s="48"/>
      <c r="B36" s="379" t="s">
        <v>300</v>
      </c>
      <c r="C36" s="378"/>
      <c r="D36" s="118"/>
    </row>
    <row r="37" spans="1:4" s="99" customFormat="1" ht="32.25" customHeight="1" thickTop="1">
      <c r="A37" s="48"/>
      <c r="B37" s="572" t="s">
        <v>196</v>
      </c>
      <c r="C37" s="360" t="s">
        <v>314</v>
      </c>
      <c r="D37" s="425"/>
    </row>
    <row r="38" spans="1:4" s="105" customFormat="1" ht="32.25" customHeight="1">
      <c r="A38" s="48"/>
      <c r="B38" s="573"/>
      <c r="C38" s="496" t="s">
        <v>194</v>
      </c>
      <c r="D38" s="428"/>
    </row>
    <row r="39" spans="1:4" s="105" customFormat="1" ht="32.25" customHeight="1">
      <c r="A39" s="48"/>
      <c r="B39" s="573"/>
      <c r="C39" s="122" t="s">
        <v>533</v>
      </c>
      <c r="D39" s="428"/>
    </row>
    <row r="40" spans="1:4" s="99" customFormat="1" ht="32.25" customHeight="1">
      <c r="A40" s="48"/>
      <c r="B40" s="573"/>
      <c r="C40" s="325" t="s">
        <v>6</v>
      </c>
      <c r="D40" s="429"/>
    </row>
    <row r="41" spans="1:4" s="99" customFormat="1" ht="32.25" customHeight="1" thickBot="1">
      <c r="A41" s="48"/>
      <c r="B41" s="573"/>
      <c r="C41" s="124" t="s">
        <v>351</v>
      </c>
      <c r="D41" s="427"/>
    </row>
    <row r="42" spans="1:4" s="103" customFormat="1" ht="32.25" customHeight="1" thickTop="1">
      <c r="A42" s="48"/>
      <c r="B42" s="573"/>
      <c r="C42" s="123" t="s">
        <v>195</v>
      </c>
      <c r="D42" s="430"/>
    </row>
    <row r="43" spans="1:4" s="105" customFormat="1" ht="32.25" customHeight="1">
      <c r="A43" s="48"/>
      <c r="B43" s="573"/>
      <c r="C43" s="498" t="s">
        <v>533</v>
      </c>
      <c r="D43" s="497"/>
    </row>
    <row r="44" spans="1:4" s="103" customFormat="1" ht="32.25" customHeight="1">
      <c r="A44" s="48"/>
      <c r="B44" s="573"/>
      <c r="C44" s="122" t="s">
        <v>6</v>
      </c>
      <c r="D44" s="431"/>
    </row>
    <row r="45" spans="1:4" s="103" customFormat="1" ht="32.25" customHeight="1">
      <c r="A45" s="48"/>
      <c r="B45" s="573"/>
      <c r="C45" s="324" t="s">
        <v>212</v>
      </c>
      <c r="D45" s="432"/>
    </row>
    <row r="46" spans="1:4" s="103" customFormat="1" ht="32.25" customHeight="1">
      <c r="A46" s="48"/>
      <c r="B46" s="573"/>
      <c r="C46" s="499" t="s">
        <v>195</v>
      </c>
      <c r="D46" s="433"/>
    </row>
    <row r="47" spans="1:4" s="105" customFormat="1" ht="32.25" customHeight="1">
      <c r="A47" s="48"/>
      <c r="B47" s="573"/>
      <c r="C47" s="122" t="s">
        <v>533</v>
      </c>
      <c r="D47" s="497"/>
    </row>
    <row r="48" spans="1:4" s="103" customFormat="1" ht="32.25" customHeight="1">
      <c r="A48" s="48"/>
      <c r="B48" s="573"/>
      <c r="C48" s="325" t="s">
        <v>6</v>
      </c>
      <c r="D48" s="431"/>
    </row>
    <row r="49" spans="1:4" s="103" customFormat="1" ht="32.25" customHeight="1">
      <c r="A49" s="48"/>
      <c r="B49" s="573"/>
      <c r="C49" s="324" t="s">
        <v>212</v>
      </c>
      <c r="D49" s="432"/>
    </row>
    <row r="50" spans="1:4" s="103" customFormat="1" ht="32.25" customHeight="1">
      <c r="A50" s="48"/>
      <c r="B50" s="573"/>
      <c r="C50" s="123" t="s">
        <v>195</v>
      </c>
      <c r="D50" s="433"/>
    </row>
    <row r="51" spans="1:4" s="105" customFormat="1" ht="32.25" customHeight="1">
      <c r="A51" s="48"/>
      <c r="B51" s="573"/>
      <c r="C51" s="123" t="s">
        <v>533</v>
      </c>
      <c r="D51" s="497"/>
    </row>
    <row r="52" spans="1:4" s="103" customFormat="1" ht="32.25" customHeight="1">
      <c r="A52" s="48"/>
      <c r="B52" s="573"/>
      <c r="C52" s="325" t="s">
        <v>6</v>
      </c>
      <c r="D52" s="431"/>
    </row>
    <row r="53" spans="1:4" s="103" customFormat="1" ht="32.25" customHeight="1" thickBot="1">
      <c r="A53" s="48"/>
      <c r="B53" s="575"/>
      <c r="C53" s="403" t="s">
        <v>212</v>
      </c>
      <c r="D53" s="434"/>
    </row>
    <row r="54" spans="1:4" s="98" customFormat="1" ht="67.5" customHeight="1" thickTop="1" thickBot="1">
      <c r="A54" s="48"/>
      <c r="B54" s="568" t="s">
        <v>326</v>
      </c>
      <c r="C54" s="569"/>
      <c r="D54" s="404"/>
    </row>
    <row r="55" spans="1:4" ht="15.75" customHeight="1">
      <c r="B55" s="6"/>
      <c r="C55" s="6"/>
    </row>
    <row r="56" spans="1:4" ht="27" customHeight="1">
      <c r="B56" s="6"/>
      <c r="C56" s="6"/>
    </row>
    <row r="57" spans="1:4" ht="27" customHeight="1">
      <c r="B57" s="6"/>
      <c r="C57" s="6"/>
    </row>
    <row r="58" spans="1:4" ht="27" customHeight="1">
      <c r="B58" s="6"/>
      <c r="C58" s="6"/>
    </row>
    <row r="59" spans="1:4" ht="27" customHeight="1">
      <c r="B59" s="6"/>
      <c r="C59" s="6"/>
    </row>
    <row r="60" spans="1:4" ht="27" customHeight="1">
      <c r="B60" s="6"/>
      <c r="C60" s="6"/>
    </row>
    <row r="61" spans="1:4" ht="27" customHeight="1">
      <c r="B61" s="6"/>
      <c r="C61" s="6"/>
    </row>
    <row r="62" spans="1:4" ht="27" customHeight="1">
      <c r="B62" s="6"/>
      <c r="C62" s="6"/>
    </row>
    <row r="63" spans="1:4" ht="27" customHeight="1">
      <c r="B63" s="6"/>
      <c r="C63" s="6"/>
    </row>
    <row r="64" spans="1:4" ht="27" customHeight="1">
      <c r="B64" s="6"/>
      <c r="C64" s="6"/>
    </row>
    <row r="65" spans="2:3" ht="27" customHeight="1">
      <c r="B65" s="6"/>
      <c r="C65" s="6"/>
    </row>
    <row r="66" spans="2:3" ht="27" customHeight="1">
      <c r="B66" s="6"/>
      <c r="C66" s="6"/>
    </row>
    <row r="67" spans="2:3" ht="27" customHeight="1">
      <c r="B67" s="6"/>
      <c r="C67" s="6"/>
    </row>
    <row r="68" spans="2:3" ht="27" customHeight="1">
      <c r="B68" s="6"/>
      <c r="C68" s="6"/>
    </row>
    <row r="69" spans="2:3" ht="27" customHeight="1">
      <c r="B69" s="6"/>
      <c r="C69" s="6"/>
    </row>
    <row r="70" spans="2:3" ht="27" customHeight="1">
      <c r="B70" s="6"/>
      <c r="C70" s="6"/>
    </row>
    <row r="71" spans="2:3" ht="27" customHeight="1">
      <c r="B71" s="6"/>
      <c r="C71" s="6"/>
    </row>
    <row r="72" spans="2:3" ht="27" customHeight="1">
      <c r="B72" s="6"/>
      <c r="C72" s="6"/>
    </row>
    <row r="73" spans="2:3" ht="27" customHeight="1">
      <c r="B73" s="6"/>
      <c r="C73" s="6"/>
    </row>
  </sheetData>
  <mergeCells count="19">
    <mergeCell ref="B9:C9"/>
    <mergeCell ref="B12:C12"/>
    <mergeCell ref="B16:C16"/>
    <mergeCell ref="A1:D1"/>
    <mergeCell ref="B3:C3"/>
    <mergeCell ref="B4:C4"/>
    <mergeCell ref="B7:C7"/>
    <mergeCell ref="B8:C8"/>
    <mergeCell ref="B17:C17"/>
    <mergeCell ref="B18:C18"/>
    <mergeCell ref="B13:C13"/>
    <mergeCell ref="B14:C14"/>
    <mergeCell ref="B54:C54"/>
    <mergeCell ref="B19:C19"/>
    <mergeCell ref="B22:C22"/>
    <mergeCell ref="B24:B27"/>
    <mergeCell ref="B37:B53"/>
    <mergeCell ref="B30:B31"/>
    <mergeCell ref="B33:B35"/>
  </mergeCells>
  <phoneticPr fontId="2"/>
  <dataValidations count="3">
    <dataValidation type="list" allowBlank="1" showInputMessage="1" showErrorMessage="1" sqref="D16">
      <formula1>"契約及び委託費請求,委託費請求のみ,代理人無し"</formula1>
    </dataValidation>
    <dataValidation type="list" allowBlank="1" showInputMessage="1" showErrorMessage="1" sqref="D39 D43 D47 D51">
      <formula1>"常駐,非常駐"</formula1>
    </dataValidation>
    <dataValidation type="list" allowBlank="1" showInputMessage="1" showErrorMessage="1" sqref="D35">
      <formula1>"毎日,訓練日数の50%以上"</formula1>
    </dataValidation>
  </dataValidations>
  <pageMargins left="0.74803149606299213" right="0.35433070866141736" top="0.82677165354330717" bottom="0.51181102362204722" header="0.51181102362204722" footer="0.51181102362204722"/>
  <pageSetup paperSize="9" scale="46" orientation="portrait" r:id="rId1"/>
  <headerFooter alignWithMargins="0"/>
  <rowBreaks count="1" manualBreakCount="1">
    <brk id="28" max="4" man="1"/>
  </rowBreaks>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0"/>
  <sheetViews>
    <sheetView showGridLines="0" view="pageBreakPreview" zoomScaleNormal="100" zoomScaleSheetLayoutView="100" workbookViewId="0">
      <selection activeCell="D5" sqref="D5"/>
    </sheetView>
  </sheetViews>
  <sheetFormatPr defaultColWidth="8.88671875" defaultRowHeight="27" customHeight="1"/>
  <cols>
    <col min="1" max="1" width="3.77734375" style="95" customWidth="1"/>
    <col min="2" max="2" width="21.88671875" style="1" customWidth="1"/>
    <col min="3" max="3" width="25.6640625" style="1" customWidth="1"/>
    <col min="4" max="4" width="59.33203125" style="95" customWidth="1"/>
    <col min="5" max="5" width="1" style="95" customWidth="1"/>
    <col min="6" max="6" width="38.44140625" style="95" customWidth="1"/>
    <col min="7" max="7" width="8.88671875" style="95"/>
    <col min="8" max="8" width="9" style="95" hidden="1" customWidth="1"/>
    <col min="9" max="16384" width="8.88671875" style="95"/>
  </cols>
  <sheetData>
    <row r="1" spans="1:8" ht="32.25" customHeight="1">
      <c r="A1" s="882" t="s">
        <v>162</v>
      </c>
      <c r="B1" s="882"/>
      <c r="C1" s="882"/>
      <c r="D1" s="882"/>
      <c r="E1" s="882"/>
      <c r="F1" s="882"/>
      <c r="H1" s="95" t="s">
        <v>163</v>
      </c>
    </row>
    <row r="2" spans="1:8" ht="15" thickBot="1">
      <c r="B2" s="96"/>
      <c r="C2" s="96"/>
      <c r="H2" s="95" t="s">
        <v>164</v>
      </c>
    </row>
    <row r="3" spans="1:8" ht="32.25" customHeight="1" thickTop="1" thickBot="1">
      <c r="B3" s="883" t="s">
        <v>165</v>
      </c>
      <c r="C3" s="222" t="s">
        <v>253</v>
      </c>
      <c r="D3" s="219"/>
    </row>
    <row r="4" spans="1:8" ht="32.25" customHeight="1" thickTop="1" thickBot="1">
      <c r="B4" s="883"/>
      <c r="C4" s="223" t="s">
        <v>254</v>
      </c>
      <c r="D4" s="219"/>
    </row>
    <row r="5" spans="1:8" ht="32.25" customHeight="1" thickTop="1" thickBot="1">
      <c r="B5" s="883"/>
      <c r="C5" s="224" t="s">
        <v>255</v>
      </c>
      <c r="D5" s="220"/>
    </row>
    <row r="6" spans="1:8" ht="65.25" customHeight="1" thickTop="1" thickBot="1">
      <c r="B6" s="885" t="s">
        <v>166</v>
      </c>
      <c r="C6" s="886"/>
      <c r="D6" s="216"/>
      <c r="E6" s="8"/>
      <c r="F6" s="8"/>
    </row>
    <row r="7" spans="1:8" ht="38.25" customHeight="1" thickTop="1" thickBot="1">
      <c r="B7" s="884" t="s">
        <v>167</v>
      </c>
      <c r="C7" s="225" t="s">
        <v>256</v>
      </c>
      <c r="D7" s="221"/>
      <c r="E7" s="213"/>
      <c r="F7" s="213"/>
    </row>
    <row r="8" spans="1:8" ht="38.25" customHeight="1" thickTop="1" thickBot="1">
      <c r="B8" s="884"/>
      <c r="C8" s="224" t="s">
        <v>322</v>
      </c>
      <c r="D8" s="532"/>
      <c r="E8" s="213"/>
      <c r="F8" s="213"/>
    </row>
    <row r="9" spans="1:8" ht="66.75" customHeight="1" thickTop="1" thickBot="1">
      <c r="B9" s="880" t="s">
        <v>257</v>
      </c>
      <c r="C9" s="881"/>
      <c r="D9" s="220"/>
      <c r="E9" s="213"/>
      <c r="F9" s="213"/>
    </row>
    <row r="10" spans="1:8" ht="49.5" customHeight="1" thickTop="1" thickBot="1">
      <c r="B10" s="880" t="s">
        <v>168</v>
      </c>
      <c r="C10" s="881"/>
      <c r="D10" s="217"/>
      <c r="E10" s="218"/>
      <c r="F10" s="218"/>
    </row>
    <row r="11" spans="1:8" ht="72.75" customHeight="1" thickTop="1" thickBot="1">
      <c r="A11" s="2"/>
      <c r="B11" s="880" t="s">
        <v>169</v>
      </c>
      <c r="C11" s="881"/>
      <c r="D11" s="216"/>
      <c r="E11" s="218"/>
      <c r="F11" s="218"/>
    </row>
    <row r="12" spans="1:8" ht="27" customHeight="1" thickTop="1">
      <c r="B12" s="6"/>
      <c r="C12" s="6"/>
    </row>
    <row r="13" spans="1:8" ht="27" customHeight="1">
      <c r="B13" s="6"/>
      <c r="C13" s="6"/>
    </row>
    <row r="14" spans="1:8" ht="27" customHeight="1">
      <c r="B14" s="6"/>
      <c r="C14" s="6"/>
    </row>
    <row r="15" spans="1:8" ht="27" customHeight="1">
      <c r="B15" s="6"/>
      <c r="C15" s="6"/>
    </row>
    <row r="16" spans="1:8" ht="27" customHeight="1">
      <c r="B16" s="6"/>
      <c r="C16" s="6"/>
    </row>
    <row r="17" spans="2:3" ht="27" customHeight="1">
      <c r="B17" s="6"/>
      <c r="C17" s="6"/>
    </row>
    <row r="18" spans="2:3" ht="27" customHeight="1">
      <c r="B18" s="6"/>
      <c r="C18" s="6"/>
    </row>
    <row r="19" spans="2:3" ht="27" customHeight="1">
      <c r="B19" s="6"/>
      <c r="C19" s="6"/>
    </row>
    <row r="20" spans="2:3" ht="27" customHeight="1">
      <c r="B20" s="6"/>
      <c r="C20" s="6"/>
    </row>
    <row r="21" spans="2:3" ht="27" customHeight="1">
      <c r="B21" s="6"/>
      <c r="C21" s="6"/>
    </row>
    <row r="22" spans="2:3" ht="27" customHeight="1">
      <c r="B22" s="6"/>
      <c r="C22" s="6"/>
    </row>
    <row r="23" spans="2:3" ht="27" customHeight="1">
      <c r="B23" s="6"/>
      <c r="C23" s="6"/>
    </row>
    <row r="24" spans="2:3" ht="27" customHeight="1">
      <c r="B24" s="6"/>
      <c r="C24" s="6"/>
    </row>
    <row r="25" spans="2:3" ht="27" customHeight="1">
      <c r="B25" s="6"/>
      <c r="C25" s="6"/>
    </row>
    <row r="26" spans="2:3" ht="27" customHeight="1">
      <c r="B26" s="6"/>
      <c r="C26" s="6"/>
    </row>
    <row r="27" spans="2:3" ht="27" customHeight="1">
      <c r="B27" s="6"/>
      <c r="C27" s="6"/>
    </row>
    <row r="28" spans="2:3" ht="27" customHeight="1">
      <c r="B28" s="6"/>
      <c r="C28" s="6"/>
    </row>
    <row r="29" spans="2:3" ht="27" customHeight="1">
      <c r="B29" s="6"/>
      <c r="C29" s="6"/>
    </row>
    <row r="30" spans="2:3" ht="27" customHeight="1">
      <c r="B30" s="6"/>
      <c r="C30" s="6"/>
    </row>
  </sheetData>
  <mergeCells count="7">
    <mergeCell ref="B11:C11"/>
    <mergeCell ref="B9:C9"/>
    <mergeCell ref="A1:F1"/>
    <mergeCell ref="B3:B5"/>
    <mergeCell ref="B7:B8"/>
    <mergeCell ref="B6:C6"/>
    <mergeCell ref="B10:C10"/>
  </mergeCells>
  <phoneticPr fontId="2"/>
  <dataValidations count="1">
    <dataValidation type="list" allowBlank="1" showInputMessage="1" showErrorMessage="1" sqref="D7 D3:D4">
      <formula1>$H$1:$H$2</formula1>
    </dataValidation>
  </dataValidations>
  <pageMargins left="0.75" right="0.36" top="0.83" bottom="0.51" header="0.51200000000000001" footer="0.51200000000000001"/>
  <pageSetup paperSize="9" scale="83"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50"/>
  <sheetViews>
    <sheetView showGridLines="0" view="pageBreakPreview" zoomScale="85" zoomScaleNormal="85" zoomScaleSheetLayoutView="85" workbookViewId="0">
      <selection activeCell="F46" sqref="F46"/>
    </sheetView>
  </sheetViews>
  <sheetFormatPr defaultRowHeight="13.2"/>
  <cols>
    <col min="1" max="1" width="2.77734375" style="48" customWidth="1"/>
    <col min="2" max="2" width="5" style="48" customWidth="1"/>
    <col min="3" max="3" width="17.77734375" style="48" customWidth="1"/>
    <col min="4" max="4" width="13.44140625" style="48" customWidth="1"/>
    <col min="5" max="5" width="40.77734375" style="48" customWidth="1"/>
    <col min="6" max="6" width="16.88671875" style="51" customWidth="1"/>
    <col min="7" max="7" width="1" style="48" customWidth="1"/>
    <col min="8" max="8" width="9.109375" style="48" customWidth="1"/>
    <col min="9" max="9" width="12" style="60" customWidth="1"/>
    <col min="10" max="256" width="8.88671875" style="48"/>
    <col min="257" max="257" width="2.77734375" style="48" customWidth="1"/>
    <col min="258" max="258" width="5" style="48" customWidth="1"/>
    <col min="259" max="259" width="17.77734375" style="48" customWidth="1"/>
    <col min="260" max="260" width="13.44140625" style="48" customWidth="1"/>
    <col min="261" max="261" width="40.77734375" style="48" customWidth="1"/>
    <col min="262" max="262" width="16.88671875" style="48" customWidth="1"/>
    <col min="263" max="263" width="5.77734375" style="48" customWidth="1"/>
    <col min="264" max="264" width="9.109375" style="48" customWidth="1"/>
    <col min="265" max="265" width="12" style="48" customWidth="1"/>
    <col min="266" max="512" width="8.88671875" style="48"/>
    <col min="513" max="513" width="2.77734375" style="48" customWidth="1"/>
    <col min="514" max="514" width="5" style="48" customWidth="1"/>
    <col min="515" max="515" width="17.77734375" style="48" customWidth="1"/>
    <col min="516" max="516" width="13.44140625" style="48" customWidth="1"/>
    <col min="517" max="517" width="40.77734375" style="48" customWidth="1"/>
    <col min="518" max="518" width="16.88671875" style="48" customWidth="1"/>
    <col min="519" max="519" width="5.77734375" style="48" customWidth="1"/>
    <col min="520" max="520" width="9.109375" style="48" customWidth="1"/>
    <col min="521" max="521" width="12" style="48" customWidth="1"/>
    <col min="522" max="768" width="8.88671875" style="48"/>
    <col min="769" max="769" width="2.77734375" style="48" customWidth="1"/>
    <col min="770" max="770" width="5" style="48" customWidth="1"/>
    <col min="771" max="771" width="17.77734375" style="48" customWidth="1"/>
    <col min="772" max="772" width="13.44140625" style="48" customWidth="1"/>
    <col min="773" max="773" width="40.77734375" style="48" customWidth="1"/>
    <col min="774" max="774" width="16.88671875" style="48" customWidth="1"/>
    <col min="775" max="775" width="5.77734375" style="48" customWidth="1"/>
    <col min="776" max="776" width="9.109375" style="48" customWidth="1"/>
    <col min="777" max="777" width="12" style="48" customWidth="1"/>
    <col min="778" max="1024" width="8.88671875" style="48"/>
    <col min="1025" max="1025" width="2.77734375" style="48" customWidth="1"/>
    <col min="1026" max="1026" width="5" style="48" customWidth="1"/>
    <col min="1027" max="1027" width="17.77734375" style="48" customWidth="1"/>
    <col min="1028" max="1028" width="13.44140625" style="48" customWidth="1"/>
    <col min="1029" max="1029" width="40.77734375" style="48" customWidth="1"/>
    <col min="1030" max="1030" width="16.88671875" style="48" customWidth="1"/>
    <col min="1031" max="1031" width="5.77734375" style="48" customWidth="1"/>
    <col min="1032" max="1032" width="9.109375" style="48" customWidth="1"/>
    <col min="1033" max="1033" width="12" style="48" customWidth="1"/>
    <col min="1034" max="1280" width="8.88671875" style="48"/>
    <col min="1281" max="1281" width="2.77734375" style="48" customWidth="1"/>
    <col min="1282" max="1282" width="5" style="48" customWidth="1"/>
    <col min="1283" max="1283" width="17.77734375" style="48" customWidth="1"/>
    <col min="1284" max="1284" width="13.44140625" style="48" customWidth="1"/>
    <col min="1285" max="1285" width="40.77734375" style="48" customWidth="1"/>
    <col min="1286" max="1286" width="16.88671875" style="48" customWidth="1"/>
    <col min="1287" max="1287" width="5.77734375" style="48" customWidth="1"/>
    <col min="1288" max="1288" width="9.109375" style="48" customWidth="1"/>
    <col min="1289" max="1289" width="12" style="48" customWidth="1"/>
    <col min="1290" max="1536" width="8.88671875" style="48"/>
    <col min="1537" max="1537" width="2.77734375" style="48" customWidth="1"/>
    <col min="1538" max="1538" width="5" style="48" customWidth="1"/>
    <col min="1539" max="1539" width="17.77734375" style="48" customWidth="1"/>
    <col min="1540" max="1540" width="13.44140625" style="48" customWidth="1"/>
    <col min="1541" max="1541" width="40.77734375" style="48" customWidth="1"/>
    <col min="1542" max="1542" width="16.88671875" style="48" customWidth="1"/>
    <col min="1543" max="1543" width="5.77734375" style="48" customWidth="1"/>
    <col min="1544" max="1544" width="9.109375" style="48" customWidth="1"/>
    <col min="1545" max="1545" width="12" style="48" customWidth="1"/>
    <col min="1546" max="1792" width="8.88671875" style="48"/>
    <col min="1793" max="1793" width="2.77734375" style="48" customWidth="1"/>
    <col min="1794" max="1794" width="5" style="48" customWidth="1"/>
    <col min="1795" max="1795" width="17.77734375" style="48" customWidth="1"/>
    <col min="1796" max="1796" width="13.44140625" style="48" customWidth="1"/>
    <col min="1797" max="1797" width="40.77734375" style="48" customWidth="1"/>
    <col min="1798" max="1798" width="16.88671875" style="48" customWidth="1"/>
    <col min="1799" max="1799" width="5.77734375" style="48" customWidth="1"/>
    <col min="1800" max="1800" width="9.109375" style="48" customWidth="1"/>
    <col min="1801" max="1801" width="12" style="48" customWidth="1"/>
    <col min="1802" max="2048" width="8.88671875" style="48"/>
    <col min="2049" max="2049" width="2.77734375" style="48" customWidth="1"/>
    <col min="2050" max="2050" width="5" style="48" customWidth="1"/>
    <col min="2051" max="2051" width="17.77734375" style="48" customWidth="1"/>
    <col min="2052" max="2052" width="13.44140625" style="48" customWidth="1"/>
    <col min="2053" max="2053" width="40.77734375" style="48" customWidth="1"/>
    <col min="2054" max="2054" width="16.88671875" style="48" customWidth="1"/>
    <col min="2055" max="2055" width="5.77734375" style="48" customWidth="1"/>
    <col min="2056" max="2056" width="9.109375" style="48" customWidth="1"/>
    <col min="2057" max="2057" width="12" style="48" customWidth="1"/>
    <col min="2058" max="2304" width="8.88671875" style="48"/>
    <col min="2305" max="2305" width="2.77734375" style="48" customWidth="1"/>
    <col min="2306" max="2306" width="5" style="48" customWidth="1"/>
    <col min="2307" max="2307" width="17.77734375" style="48" customWidth="1"/>
    <col min="2308" max="2308" width="13.44140625" style="48" customWidth="1"/>
    <col min="2309" max="2309" width="40.77734375" style="48" customWidth="1"/>
    <col min="2310" max="2310" width="16.88671875" style="48" customWidth="1"/>
    <col min="2311" max="2311" width="5.77734375" style="48" customWidth="1"/>
    <col min="2312" max="2312" width="9.109375" style="48" customWidth="1"/>
    <col min="2313" max="2313" width="12" style="48" customWidth="1"/>
    <col min="2314" max="2560" width="8.88671875" style="48"/>
    <col min="2561" max="2561" width="2.77734375" style="48" customWidth="1"/>
    <col min="2562" max="2562" width="5" style="48" customWidth="1"/>
    <col min="2563" max="2563" width="17.77734375" style="48" customWidth="1"/>
    <col min="2564" max="2564" width="13.44140625" style="48" customWidth="1"/>
    <col min="2565" max="2565" width="40.77734375" style="48" customWidth="1"/>
    <col min="2566" max="2566" width="16.88671875" style="48" customWidth="1"/>
    <col min="2567" max="2567" width="5.77734375" style="48" customWidth="1"/>
    <col min="2568" max="2568" width="9.109375" style="48" customWidth="1"/>
    <col min="2569" max="2569" width="12" style="48" customWidth="1"/>
    <col min="2570" max="2816" width="8.88671875" style="48"/>
    <col min="2817" max="2817" width="2.77734375" style="48" customWidth="1"/>
    <col min="2818" max="2818" width="5" style="48" customWidth="1"/>
    <col min="2819" max="2819" width="17.77734375" style="48" customWidth="1"/>
    <col min="2820" max="2820" width="13.44140625" style="48" customWidth="1"/>
    <col min="2821" max="2821" width="40.77734375" style="48" customWidth="1"/>
    <col min="2822" max="2822" width="16.88671875" style="48" customWidth="1"/>
    <col min="2823" max="2823" width="5.77734375" style="48" customWidth="1"/>
    <col min="2824" max="2824" width="9.109375" style="48" customWidth="1"/>
    <col min="2825" max="2825" width="12" style="48" customWidth="1"/>
    <col min="2826" max="3072" width="8.88671875" style="48"/>
    <col min="3073" max="3073" width="2.77734375" style="48" customWidth="1"/>
    <col min="3074" max="3074" width="5" style="48" customWidth="1"/>
    <col min="3075" max="3075" width="17.77734375" style="48" customWidth="1"/>
    <col min="3076" max="3076" width="13.44140625" style="48" customWidth="1"/>
    <col min="3077" max="3077" width="40.77734375" style="48" customWidth="1"/>
    <col min="3078" max="3078" width="16.88671875" style="48" customWidth="1"/>
    <col min="3079" max="3079" width="5.77734375" style="48" customWidth="1"/>
    <col min="3080" max="3080" width="9.109375" style="48" customWidth="1"/>
    <col min="3081" max="3081" width="12" style="48" customWidth="1"/>
    <col min="3082" max="3328" width="8.88671875" style="48"/>
    <col min="3329" max="3329" width="2.77734375" style="48" customWidth="1"/>
    <col min="3330" max="3330" width="5" style="48" customWidth="1"/>
    <col min="3331" max="3331" width="17.77734375" style="48" customWidth="1"/>
    <col min="3332" max="3332" width="13.44140625" style="48" customWidth="1"/>
    <col min="3333" max="3333" width="40.77734375" style="48" customWidth="1"/>
    <col min="3334" max="3334" width="16.88671875" style="48" customWidth="1"/>
    <col min="3335" max="3335" width="5.77734375" style="48" customWidth="1"/>
    <col min="3336" max="3336" width="9.109375" style="48" customWidth="1"/>
    <col min="3337" max="3337" width="12" style="48" customWidth="1"/>
    <col min="3338" max="3584" width="8.88671875" style="48"/>
    <col min="3585" max="3585" width="2.77734375" style="48" customWidth="1"/>
    <col min="3586" max="3586" width="5" style="48" customWidth="1"/>
    <col min="3587" max="3587" width="17.77734375" style="48" customWidth="1"/>
    <col min="3588" max="3588" width="13.44140625" style="48" customWidth="1"/>
    <col min="3589" max="3589" width="40.77734375" style="48" customWidth="1"/>
    <col min="3590" max="3590" width="16.88671875" style="48" customWidth="1"/>
    <col min="3591" max="3591" width="5.77734375" style="48" customWidth="1"/>
    <col min="3592" max="3592" width="9.109375" style="48" customWidth="1"/>
    <col min="3593" max="3593" width="12" style="48" customWidth="1"/>
    <col min="3594" max="3840" width="8.88671875" style="48"/>
    <col min="3841" max="3841" width="2.77734375" style="48" customWidth="1"/>
    <col min="3842" max="3842" width="5" style="48" customWidth="1"/>
    <col min="3843" max="3843" width="17.77734375" style="48" customWidth="1"/>
    <col min="3844" max="3844" width="13.44140625" style="48" customWidth="1"/>
    <col min="3845" max="3845" width="40.77734375" style="48" customWidth="1"/>
    <col min="3846" max="3846" width="16.88671875" style="48" customWidth="1"/>
    <col min="3847" max="3847" width="5.77734375" style="48" customWidth="1"/>
    <col min="3848" max="3848" width="9.109375" style="48" customWidth="1"/>
    <col min="3849" max="3849" width="12" style="48" customWidth="1"/>
    <col min="3850" max="4096" width="8.88671875" style="48"/>
    <col min="4097" max="4097" width="2.77734375" style="48" customWidth="1"/>
    <col min="4098" max="4098" width="5" style="48" customWidth="1"/>
    <col min="4099" max="4099" width="17.77734375" style="48" customWidth="1"/>
    <col min="4100" max="4100" width="13.44140625" style="48" customWidth="1"/>
    <col min="4101" max="4101" width="40.77734375" style="48" customWidth="1"/>
    <col min="4102" max="4102" width="16.88671875" style="48" customWidth="1"/>
    <col min="4103" max="4103" width="5.77734375" style="48" customWidth="1"/>
    <col min="4104" max="4104" width="9.109375" style="48" customWidth="1"/>
    <col min="4105" max="4105" width="12" style="48" customWidth="1"/>
    <col min="4106" max="4352" width="8.88671875" style="48"/>
    <col min="4353" max="4353" width="2.77734375" style="48" customWidth="1"/>
    <col min="4354" max="4354" width="5" style="48" customWidth="1"/>
    <col min="4355" max="4355" width="17.77734375" style="48" customWidth="1"/>
    <col min="4356" max="4356" width="13.44140625" style="48" customWidth="1"/>
    <col min="4357" max="4357" width="40.77734375" style="48" customWidth="1"/>
    <col min="4358" max="4358" width="16.88671875" style="48" customWidth="1"/>
    <col min="4359" max="4359" width="5.77734375" style="48" customWidth="1"/>
    <col min="4360" max="4360" width="9.109375" style="48" customWidth="1"/>
    <col min="4361" max="4361" width="12" style="48" customWidth="1"/>
    <col min="4362" max="4608" width="8.88671875" style="48"/>
    <col min="4609" max="4609" width="2.77734375" style="48" customWidth="1"/>
    <col min="4610" max="4610" width="5" style="48" customWidth="1"/>
    <col min="4611" max="4611" width="17.77734375" style="48" customWidth="1"/>
    <col min="4612" max="4612" width="13.44140625" style="48" customWidth="1"/>
    <col min="4613" max="4613" width="40.77734375" style="48" customWidth="1"/>
    <col min="4614" max="4614" width="16.88671875" style="48" customWidth="1"/>
    <col min="4615" max="4615" width="5.77734375" style="48" customWidth="1"/>
    <col min="4616" max="4616" width="9.109375" style="48" customWidth="1"/>
    <col min="4617" max="4617" width="12" style="48" customWidth="1"/>
    <col min="4618" max="4864" width="8.88671875" style="48"/>
    <col min="4865" max="4865" width="2.77734375" style="48" customWidth="1"/>
    <col min="4866" max="4866" width="5" style="48" customWidth="1"/>
    <col min="4867" max="4867" width="17.77734375" style="48" customWidth="1"/>
    <col min="4868" max="4868" width="13.44140625" style="48" customWidth="1"/>
    <col min="4869" max="4869" width="40.77734375" style="48" customWidth="1"/>
    <col min="4870" max="4870" width="16.88671875" style="48" customWidth="1"/>
    <col min="4871" max="4871" width="5.77734375" style="48" customWidth="1"/>
    <col min="4872" max="4872" width="9.109375" style="48" customWidth="1"/>
    <col min="4873" max="4873" width="12" style="48" customWidth="1"/>
    <col min="4874" max="5120" width="8.88671875" style="48"/>
    <col min="5121" max="5121" width="2.77734375" style="48" customWidth="1"/>
    <col min="5122" max="5122" width="5" style="48" customWidth="1"/>
    <col min="5123" max="5123" width="17.77734375" style="48" customWidth="1"/>
    <col min="5124" max="5124" width="13.44140625" style="48" customWidth="1"/>
    <col min="5125" max="5125" width="40.77734375" style="48" customWidth="1"/>
    <col min="5126" max="5126" width="16.88671875" style="48" customWidth="1"/>
    <col min="5127" max="5127" width="5.77734375" style="48" customWidth="1"/>
    <col min="5128" max="5128" width="9.109375" style="48" customWidth="1"/>
    <col min="5129" max="5129" width="12" style="48" customWidth="1"/>
    <col min="5130" max="5376" width="8.88671875" style="48"/>
    <col min="5377" max="5377" width="2.77734375" style="48" customWidth="1"/>
    <col min="5378" max="5378" width="5" style="48" customWidth="1"/>
    <col min="5379" max="5379" width="17.77734375" style="48" customWidth="1"/>
    <col min="5380" max="5380" width="13.44140625" style="48" customWidth="1"/>
    <col min="5381" max="5381" width="40.77734375" style="48" customWidth="1"/>
    <col min="5382" max="5382" width="16.88671875" style="48" customWidth="1"/>
    <col min="5383" max="5383" width="5.77734375" style="48" customWidth="1"/>
    <col min="5384" max="5384" width="9.109375" style="48" customWidth="1"/>
    <col min="5385" max="5385" width="12" style="48" customWidth="1"/>
    <col min="5386" max="5632" width="8.88671875" style="48"/>
    <col min="5633" max="5633" width="2.77734375" style="48" customWidth="1"/>
    <col min="5634" max="5634" width="5" style="48" customWidth="1"/>
    <col min="5635" max="5635" width="17.77734375" style="48" customWidth="1"/>
    <col min="5636" max="5636" width="13.44140625" style="48" customWidth="1"/>
    <col min="5637" max="5637" width="40.77734375" style="48" customWidth="1"/>
    <col min="5638" max="5638" width="16.88671875" style="48" customWidth="1"/>
    <col min="5639" max="5639" width="5.77734375" style="48" customWidth="1"/>
    <col min="5640" max="5640" width="9.109375" style="48" customWidth="1"/>
    <col min="5641" max="5641" width="12" style="48" customWidth="1"/>
    <col min="5642" max="5888" width="8.88671875" style="48"/>
    <col min="5889" max="5889" width="2.77734375" style="48" customWidth="1"/>
    <col min="5890" max="5890" width="5" style="48" customWidth="1"/>
    <col min="5891" max="5891" width="17.77734375" style="48" customWidth="1"/>
    <col min="5892" max="5892" width="13.44140625" style="48" customWidth="1"/>
    <col min="5893" max="5893" width="40.77734375" style="48" customWidth="1"/>
    <col min="5894" max="5894" width="16.88671875" style="48" customWidth="1"/>
    <col min="5895" max="5895" width="5.77734375" style="48" customWidth="1"/>
    <col min="5896" max="5896" width="9.109375" style="48" customWidth="1"/>
    <col min="5897" max="5897" width="12" style="48" customWidth="1"/>
    <col min="5898" max="6144" width="8.88671875" style="48"/>
    <col min="6145" max="6145" width="2.77734375" style="48" customWidth="1"/>
    <col min="6146" max="6146" width="5" style="48" customWidth="1"/>
    <col min="6147" max="6147" width="17.77734375" style="48" customWidth="1"/>
    <col min="6148" max="6148" width="13.44140625" style="48" customWidth="1"/>
    <col min="6149" max="6149" width="40.77734375" style="48" customWidth="1"/>
    <col min="6150" max="6150" width="16.88671875" style="48" customWidth="1"/>
    <col min="6151" max="6151" width="5.77734375" style="48" customWidth="1"/>
    <col min="6152" max="6152" width="9.109375" style="48" customWidth="1"/>
    <col min="6153" max="6153" width="12" style="48" customWidth="1"/>
    <col min="6154" max="6400" width="8.88671875" style="48"/>
    <col min="6401" max="6401" width="2.77734375" style="48" customWidth="1"/>
    <col min="6402" max="6402" width="5" style="48" customWidth="1"/>
    <col min="6403" max="6403" width="17.77734375" style="48" customWidth="1"/>
    <col min="6404" max="6404" width="13.44140625" style="48" customWidth="1"/>
    <col min="6405" max="6405" width="40.77734375" style="48" customWidth="1"/>
    <col min="6406" max="6406" width="16.88671875" style="48" customWidth="1"/>
    <col min="6407" max="6407" width="5.77734375" style="48" customWidth="1"/>
    <col min="6408" max="6408" width="9.109375" style="48" customWidth="1"/>
    <col min="6409" max="6409" width="12" style="48" customWidth="1"/>
    <col min="6410" max="6656" width="8.88671875" style="48"/>
    <col min="6657" max="6657" width="2.77734375" style="48" customWidth="1"/>
    <col min="6658" max="6658" width="5" style="48" customWidth="1"/>
    <col min="6659" max="6659" width="17.77734375" style="48" customWidth="1"/>
    <col min="6660" max="6660" width="13.44140625" style="48" customWidth="1"/>
    <col min="6661" max="6661" width="40.77734375" style="48" customWidth="1"/>
    <col min="6662" max="6662" width="16.88671875" style="48" customWidth="1"/>
    <col min="6663" max="6663" width="5.77734375" style="48" customWidth="1"/>
    <col min="6664" max="6664" width="9.109375" style="48" customWidth="1"/>
    <col min="6665" max="6665" width="12" style="48" customWidth="1"/>
    <col min="6666" max="6912" width="8.88671875" style="48"/>
    <col min="6913" max="6913" width="2.77734375" style="48" customWidth="1"/>
    <col min="6914" max="6914" width="5" style="48" customWidth="1"/>
    <col min="6915" max="6915" width="17.77734375" style="48" customWidth="1"/>
    <col min="6916" max="6916" width="13.44140625" style="48" customWidth="1"/>
    <col min="6917" max="6917" width="40.77734375" style="48" customWidth="1"/>
    <col min="6918" max="6918" width="16.88671875" style="48" customWidth="1"/>
    <col min="6919" max="6919" width="5.77734375" style="48" customWidth="1"/>
    <col min="6920" max="6920" width="9.109375" style="48" customWidth="1"/>
    <col min="6921" max="6921" width="12" style="48" customWidth="1"/>
    <col min="6922" max="7168" width="8.88671875" style="48"/>
    <col min="7169" max="7169" width="2.77734375" style="48" customWidth="1"/>
    <col min="7170" max="7170" width="5" style="48" customWidth="1"/>
    <col min="7171" max="7171" width="17.77734375" style="48" customWidth="1"/>
    <col min="7172" max="7172" width="13.44140625" style="48" customWidth="1"/>
    <col min="7173" max="7173" width="40.77734375" style="48" customWidth="1"/>
    <col min="7174" max="7174" width="16.88671875" style="48" customWidth="1"/>
    <col min="7175" max="7175" width="5.77734375" style="48" customWidth="1"/>
    <col min="7176" max="7176" width="9.109375" style="48" customWidth="1"/>
    <col min="7177" max="7177" width="12" style="48" customWidth="1"/>
    <col min="7178" max="7424" width="8.88671875" style="48"/>
    <col min="7425" max="7425" width="2.77734375" style="48" customWidth="1"/>
    <col min="7426" max="7426" width="5" style="48" customWidth="1"/>
    <col min="7427" max="7427" width="17.77734375" style="48" customWidth="1"/>
    <col min="7428" max="7428" width="13.44140625" style="48" customWidth="1"/>
    <col min="7429" max="7429" width="40.77734375" style="48" customWidth="1"/>
    <col min="7430" max="7430" width="16.88671875" style="48" customWidth="1"/>
    <col min="7431" max="7431" width="5.77734375" style="48" customWidth="1"/>
    <col min="7432" max="7432" width="9.109375" style="48" customWidth="1"/>
    <col min="7433" max="7433" width="12" style="48" customWidth="1"/>
    <col min="7434" max="7680" width="8.88671875" style="48"/>
    <col min="7681" max="7681" width="2.77734375" style="48" customWidth="1"/>
    <col min="7682" max="7682" width="5" style="48" customWidth="1"/>
    <col min="7683" max="7683" width="17.77734375" style="48" customWidth="1"/>
    <col min="7684" max="7684" width="13.44140625" style="48" customWidth="1"/>
    <col min="7685" max="7685" width="40.77734375" style="48" customWidth="1"/>
    <col min="7686" max="7686" width="16.88671875" style="48" customWidth="1"/>
    <col min="7687" max="7687" width="5.77734375" style="48" customWidth="1"/>
    <col min="7688" max="7688" width="9.109375" style="48" customWidth="1"/>
    <col min="7689" max="7689" width="12" style="48" customWidth="1"/>
    <col min="7690" max="7936" width="8.88671875" style="48"/>
    <col min="7937" max="7937" width="2.77734375" style="48" customWidth="1"/>
    <col min="7938" max="7938" width="5" style="48" customWidth="1"/>
    <col min="7939" max="7939" width="17.77734375" style="48" customWidth="1"/>
    <col min="7940" max="7940" width="13.44140625" style="48" customWidth="1"/>
    <col min="7941" max="7941" width="40.77734375" style="48" customWidth="1"/>
    <col min="7942" max="7942" width="16.88671875" style="48" customWidth="1"/>
    <col min="7943" max="7943" width="5.77734375" style="48" customWidth="1"/>
    <col min="7944" max="7944" width="9.109375" style="48" customWidth="1"/>
    <col min="7945" max="7945" width="12" style="48" customWidth="1"/>
    <col min="7946" max="8192" width="8.88671875" style="48"/>
    <col min="8193" max="8193" width="2.77734375" style="48" customWidth="1"/>
    <col min="8194" max="8194" width="5" style="48" customWidth="1"/>
    <col min="8195" max="8195" width="17.77734375" style="48" customWidth="1"/>
    <col min="8196" max="8196" width="13.44140625" style="48" customWidth="1"/>
    <col min="8197" max="8197" width="40.77734375" style="48" customWidth="1"/>
    <col min="8198" max="8198" width="16.88671875" style="48" customWidth="1"/>
    <col min="8199" max="8199" width="5.77734375" style="48" customWidth="1"/>
    <col min="8200" max="8200" width="9.109375" style="48" customWidth="1"/>
    <col min="8201" max="8201" width="12" style="48" customWidth="1"/>
    <col min="8202" max="8448" width="8.88671875" style="48"/>
    <col min="8449" max="8449" width="2.77734375" style="48" customWidth="1"/>
    <col min="8450" max="8450" width="5" style="48" customWidth="1"/>
    <col min="8451" max="8451" width="17.77734375" style="48" customWidth="1"/>
    <col min="8452" max="8452" width="13.44140625" style="48" customWidth="1"/>
    <col min="8453" max="8453" width="40.77734375" style="48" customWidth="1"/>
    <col min="8454" max="8454" width="16.88671875" style="48" customWidth="1"/>
    <col min="8455" max="8455" width="5.77734375" style="48" customWidth="1"/>
    <col min="8456" max="8456" width="9.109375" style="48" customWidth="1"/>
    <col min="8457" max="8457" width="12" style="48" customWidth="1"/>
    <col min="8458" max="8704" width="8.88671875" style="48"/>
    <col min="8705" max="8705" width="2.77734375" style="48" customWidth="1"/>
    <col min="8706" max="8706" width="5" style="48" customWidth="1"/>
    <col min="8707" max="8707" width="17.77734375" style="48" customWidth="1"/>
    <col min="8708" max="8708" width="13.44140625" style="48" customWidth="1"/>
    <col min="8709" max="8709" width="40.77734375" style="48" customWidth="1"/>
    <col min="8710" max="8710" width="16.88671875" style="48" customWidth="1"/>
    <col min="8711" max="8711" width="5.77734375" style="48" customWidth="1"/>
    <col min="8712" max="8712" width="9.109375" style="48" customWidth="1"/>
    <col min="8713" max="8713" width="12" style="48" customWidth="1"/>
    <col min="8714" max="8960" width="8.88671875" style="48"/>
    <col min="8961" max="8961" width="2.77734375" style="48" customWidth="1"/>
    <col min="8962" max="8962" width="5" style="48" customWidth="1"/>
    <col min="8963" max="8963" width="17.77734375" style="48" customWidth="1"/>
    <col min="8964" max="8964" width="13.44140625" style="48" customWidth="1"/>
    <col min="8965" max="8965" width="40.77734375" style="48" customWidth="1"/>
    <col min="8966" max="8966" width="16.88671875" style="48" customWidth="1"/>
    <col min="8967" max="8967" width="5.77734375" style="48" customWidth="1"/>
    <col min="8968" max="8968" width="9.109375" style="48" customWidth="1"/>
    <col min="8969" max="8969" width="12" style="48" customWidth="1"/>
    <col min="8970" max="9216" width="8.88671875" style="48"/>
    <col min="9217" max="9217" width="2.77734375" style="48" customWidth="1"/>
    <col min="9218" max="9218" width="5" style="48" customWidth="1"/>
    <col min="9219" max="9219" width="17.77734375" style="48" customWidth="1"/>
    <col min="9220" max="9220" width="13.44140625" style="48" customWidth="1"/>
    <col min="9221" max="9221" width="40.77734375" style="48" customWidth="1"/>
    <col min="9222" max="9222" width="16.88671875" style="48" customWidth="1"/>
    <col min="9223" max="9223" width="5.77734375" style="48" customWidth="1"/>
    <col min="9224" max="9224" width="9.109375" style="48" customWidth="1"/>
    <col min="9225" max="9225" width="12" style="48" customWidth="1"/>
    <col min="9226" max="9472" width="8.88671875" style="48"/>
    <col min="9473" max="9473" width="2.77734375" style="48" customWidth="1"/>
    <col min="9474" max="9474" width="5" style="48" customWidth="1"/>
    <col min="9475" max="9475" width="17.77734375" style="48" customWidth="1"/>
    <col min="9476" max="9476" width="13.44140625" style="48" customWidth="1"/>
    <col min="9477" max="9477" width="40.77734375" style="48" customWidth="1"/>
    <col min="9478" max="9478" width="16.88671875" style="48" customWidth="1"/>
    <col min="9479" max="9479" width="5.77734375" style="48" customWidth="1"/>
    <col min="9480" max="9480" width="9.109375" style="48" customWidth="1"/>
    <col min="9481" max="9481" width="12" style="48" customWidth="1"/>
    <col min="9482" max="9728" width="8.88671875" style="48"/>
    <col min="9729" max="9729" width="2.77734375" style="48" customWidth="1"/>
    <col min="9730" max="9730" width="5" style="48" customWidth="1"/>
    <col min="9731" max="9731" width="17.77734375" style="48" customWidth="1"/>
    <col min="9732" max="9732" width="13.44140625" style="48" customWidth="1"/>
    <col min="9733" max="9733" width="40.77734375" style="48" customWidth="1"/>
    <col min="9734" max="9734" width="16.88671875" style="48" customWidth="1"/>
    <col min="9735" max="9735" width="5.77734375" style="48" customWidth="1"/>
    <col min="9736" max="9736" width="9.109375" style="48" customWidth="1"/>
    <col min="9737" max="9737" width="12" style="48" customWidth="1"/>
    <col min="9738" max="9984" width="8.88671875" style="48"/>
    <col min="9985" max="9985" width="2.77734375" style="48" customWidth="1"/>
    <col min="9986" max="9986" width="5" style="48" customWidth="1"/>
    <col min="9987" max="9987" width="17.77734375" style="48" customWidth="1"/>
    <col min="9988" max="9988" width="13.44140625" style="48" customWidth="1"/>
    <col min="9989" max="9989" width="40.77734375" style="48" customWidth="1"/>
    <col min="9990" max="9990" width="16.88671875" style="48" customWidth="1"/>
    <col min="9991" max="9991" width="5.77734375" style="48" customWidth="1"/>
    <col min="9992" max="9992" width="9.109375" style="48" customWidth="1"/>
    <col min="9993" max="9993" width="12" style="48" customWidth="1"/>
    <col min="9994" max="10240" width="8.88671875" style="48"/>
    <col min="10241" max="10241" width="2.77734375" style="48" customWidth="1"/>
    <col min="10242" max="10242" width="5" style="48" customWidth="1"/>
    <col min="10243" max="10243" width="17.77734375" style="48" customWidth="1"/>
    <col min="10244" max="10244" width="13.44140625" style="48" customWidth="1"/>
    <col min="10245" max="10245" width="40.77734375" style="48" customWidth="1"/>
    <col min="10246" max="10246" width="16.88671875" style="48" customWidth="1"/>
    <col min="10247" max="10247" width="5.77734375" style="48" customWidth="1"/>
    <col min="10248" max="10248" width="9.109375" style="48" customWidth="1"/>
    <col min="10249" max="10249" width="12" style="48" customWidth="1"/>
    <col min="10250" max="10496" width="8.88671875" style="48"/>
    <col min="10497" max="10497" width="2.77734375" style="48" customWidth="1"/>
    <col min="10498" max="10498" width="5" style="48" customWidth="1"/>
    <col min="10499" max="10499" width="17.77734375" style="48" customWidth="1"/>
    <col min="10500" max="10500" width="13.44140625" style="48" customWidth="1"/>
    <col min="10501" max="10501" width="40.77734375" style="48" customWidth="1"/>
    <col min="10502" max="10502" width="16.88671875" style="48" customWidth="1"/>
    <col min="10503" max="10503" width="5.77734375" style="48" customWidth="1"/>
    <col min="10504" max="10504" width="9.109375" style="48" customWidth="1"/>
    <col min="10505" max="10505" width="12" style="48" customWidth="1"/>
    <col min="10506" max="10752" width="8.88671875" style="48"/>
    <col min="10753" max="10753" width="2.77734375" style="48" customWidth="1"/>
    <col min="10754" max="10754" width="5" style="48" customWidth="1"/>
    <col min="10755" max="10755" width="17.77734375" style="48" customWidth="1"/>
    <col min="10756" max="10756" width="13.44140625" style="48" customWidth="1"/>
    <col min="10757" max="10757" width="40.77734375" style="48" customWidth="1"/>
    <col min="10758" max="10758" width="16.88671875" style="48" customWidth="1"/>
    <col min="10759" max="10759" width="5.77734375" style="48" customWidth="1"/>
    <col min="10760" max="10760" width="9.109375" style="48" customWidth="1"/>
    <col min="10761" max="10761" width="12" style="48" customWidth="1"/>
    <col min="10762" max="11008" width="8.88671875" style="48"/>
    <col min="11009" max="11009" width="2.77734375" style="48" customWidth="1"/>
    <col min="11010" max="11010" width="5" style="48" customWidth="1"/>
    <col min="11011" max="11011" width="17.77734375" style="48" customWidth="1"/>
    <col min="11012" max="11012" width="13.44140625" style="48" customWidth="1"/>
    <col min="11013" max="11013" width="40.77734375" style="48" customWidth="1"/>
    <col min="11014" max="11014" width="16.88671875" style="48" customWidth="1"/>
    <col min="11015" max="11015" width="5.77734375" style="48" customWidth="1"/>
    <col min="11016" max="11016" width="9.109375" style="48" customWidth="1"/>
    <col min="11017" max="11017" width="12" style="48" customWidth="1"/>
    <col min="11018" max="11264" width="8.88671875" style="48"/>
    <col min="11265" max="11265" width="2.77734375" style="48" customWidth="1"/>
    <col min="11266" max="11266" width="5" style="48" customWidth="1"/>
    <col min="11267" max="11267" width="17.77734375" style="48" customWidth="1"/>
    <col min="11268" max="11268" width="13.44140625" style="48" customWidth="1"/>
    <col min="11269" max="11269" width="40.77734375" style="48" customWidth="1"/>
    <col min="11270" max="11270" width="16.88671875" style="48" customWidth="1"/>
    <col min="11271" max="11271" width="5.77734375" style="48" customWidth="1"/>
    <col min="11272" max="11272" width="9.109375" style="48" customWidth="1"/>
    <col min="11273" max="11273" width="12" style="48" customWidth="1"/>
    <col min="11274" max="11520" width="8.88671875" style="48"/>
    <col min="11521" max="11521" width="2.77734375" style="48" customWidth="1"/>
    <col min="11522" max="11522" width="5" style="48" customWidth="1"/>
    <col min="11523" max="11523" width="17.77734375" style="48" customWidth="1"/>
    <col min="11524" max="11524" width="13.44140625" style="48" customWidth="1"/>
    <col min="11525" max="11525" width="40.77734375" style="48" customWidth="1"/>
    <col min="11526" max="11526" width="16.88671875" style="48" customWidth="1"/>
    <col min="11527" max="11527" width="5.77734375" style="48" customWidth="1"/>
    <col min="11528" max="11528" width="9.109375" style="48" customWidth="1"/>
    <col min="11529" max="11529" width="12" style="48" customWidth="1"/>
    <col min="11530" max="11776" width="8.88671875" style="48"/>
    <col min="11777" max="11777" width="2.77734375" style="48" customWidth="1"/>
    <col min="11778" max="11778" width="5" style="48" customWidth="1"/>
    <col min="11779" max="11779" width="17.77734375" style="48" customWidth="1"/>
    <col min="11780" max="11780" width="13.44140625" style="48" customWidth="1"/>
    <col min="11781" max="11781" width="40.77734375" style="48" customWidth="1"/>
    <col min="11782" max="11782" width="16.88671875" style="48" customWidth="1"/>
    <col min="11783" max="11783" width="5.77734375" style="48" customWidth="1"/>
    <col min="11784" max="11784" width="9.109375" style="48" customWidth="1"/>
    <col min="11785" max="11785" width="12" style="48" customWidth="1"/>
    <col min="11786" max="12032" width="8.88671875" style="48"/>
    <col min="12033" max="12033" width="2.77734375" style="48" customWidth="1"/>
    <col min="12034" max="12034" width="5" style="48" customWidth="1"/>
    <col min="12035" max="12035" width="17.77734375" style="48" customWidth="1"/>
    <col min="12036" max="12036" width="13.44140625" style="48" customWidth="1"/>
    <col min="12037" max="12037" width="40.77734375" style="48" customWidth="1"/>
    <col min="12038" max="12038" width="16.88671875" style="48" customWidth="1"/>
    <col min="12039" max="12039" width="5.77734375" style="48" customWidth="1"/>
    <col min="12040" max="12040" width="9.109375" style="48" customWidth="1"/>
    <col min="12041" max="12041" width="12" style="48" customWidth="1"/>
    <col min="12042" max="12288" width="8.88671875" style="48"/>
    <col min="12289" max="12289" width="2.77734375" style="48" customWidth="1"/>
    <col min="12290" max="12290" width="5" style="48" customWidth="1"/>
    <col min="12291" max="12291" width="17.77734375" style="48" customWidth="1"/>
    <col min="12292" max="12292" width="13.44140625" style="48" customWidth="1"/>
    <col min="12293" max="12293" width="40.77734375" style="48" customWidth="1"/>
    <col min="12294" max="12294" width="16.88671875" style="48" customWidth="1"/>
    <col min="12295" max="12295" width="5.77734375" style="48" customWidth="1"/>
    <col min="12296" max="12296" width="9.109375" style="48" customWidth="1"/>
    <col min="12297" max="12297" width="12" style="48" customWidth="1"/>
    <col min="12298" max="12544" width="8.88671875" style="48"/>
    <col min="12545" max="12545" width="2.77734375" style="48" customWidth="1"/>
    <col min="12546" max="12546" width="5" style="48" customWidth="1"/>
    <col min="12547" max="12547" width="17.77734375" style="48" customWidth="1"/>
    <col min="12548" max="12548" width="13.44140625" style="48" customWidth="1"/>
    <col min="12549" max="12549" width="40.77734375" style="48" customWidth="1"/>
    <col min="12550" max="12550" width="16.88671875" style="48" customWidth="1"/>
    <col min="12551" max="12551" width="5.77734375" style="48" customWidth="1"/>
    <col min="12552" max="12552" width="9.109375" style="48" customWidth="1"/>
    <col min="12553" max="12553" width="12" style="48" customWidth="1"/>
    <col min="12554" max="12800" width="8.88671875" style="48"/>
    <col min="12801" max="12801" width="2.77734375" style="48" customWidth="1"/>
    <col min="12802" max="12802" width="5" style="48" customWidth="1"/>
    <col min="12803" max="12803" width="17.77734375" style="48" customWidth="1"/>
    <col min="12804" max="12804" width="13.44140625" style="48" customWidth="1"/>
    <col min="12805" max="12805" width="40.77734375" style="48" customWidth="1"/>
    <col min="12806" max="12806" width="16.88671875" style="48" customWidth="1"/>
    <col min="12807" max="12807" width="5.77734375" style="48" customWidth="1"/>
    <col min="12808" max="12808" width="9.109375" style="48" customWidth="1"/>
    <col min="12809" max="12809" width="12" style="48" customWidth="1"/>
    <col min="12810" max="13056" width="8.88671875" style="48"/>
    <col min="13057" max="13057" width="2.77734375" style="48" customWidth="1"/>
    <col min="13058" max="13058" width="5" style="48" customWidth="1"/>
    <col min="13059" max="13059" width="17.77734375" style="48" customWidth="1"/>
    <col min="13060" max="13060" width="13.44140625" style="48" customWidth="1"/>
    <col min="13061" max="13061" width="40.77734375" style="48" customWidth="1"/>
    <col min="13062" max="13062" width="16.88671875" style="48" customWidth="1"/>
    <col min="13063" max="13063" width="5.77734375" style="48" customWidth="1"/>
    <col min="13064" max="13064" width="9.109375" style="48" customWidth="1"/>
    <col min="13065" max="13065" width="12" style="48" customWidth="1"/>
    <col min="13066" max="13312" width="8.88671875" style="48"/>
    <col min="13313" max="13313" width="2.77734375" style="48" customWidth="1"/>
    <col min="13314" max="13314" width="5" style="48" customWidth="1"/>
    <col min="13315" max="13315" width="17.77734375" style="48" customWidth="1"/>
    <col min="13316" max="13316" width="13.44140625" style="48" customWidth="1"/>
    <col min="13317" max="13317" width="40.77734375" style="48" customWidth="1"/>
    <col min="13318" max="13318" width="16.88671875" style="48" customWidth="1"/>
    <col min="13319" max="13319" width="5.77734375" style="48" customWidth="1"/>
    <col min="13320" max="13320" width="9.109375" style="48" customWidth="1"/>
    <col min="13321" max="13321" width="12" style="48" customWidth="1"/>
    <col min="13322" max="13568" width="8.88671875" style="48"/>
    <col min="13569" max="13569" width="2.77734375" style="48" customWidth="1"/>
    <col min="13570" max="13570" width="5" style="48" customWidth="1"/>
    <col min="13571" max="13571" width="17.77734375" style="48" customWidth="1"/>
    <col min="13572" max="13572" width="13.44140625" style="48" customWidth="1"/>
    <col min="13573" max="13573" width="40.77734375" style="48" customWidth="1"/>
    <col min="13574" max="13574" width="16.88671875" style="48" customWidth="1"/>
    <col min="13575" max="13575" width="5.77734375" style="48" customWidth="1"/>
    <col min="13576" max="13576" width="9.109375" style="48" customWidth="1"/>
    <col min="13577" max="13577" width="12" style="48" customWidth="1"/>
    <col min="13578" max="13824" width="8.88671875" style="48"/>
    <col min="13825" max="13825" width="2.77734375" style="48" customWidth="1"/>
    <col min="13826" max="13826" width="5" style="48" customWidth="1"/>
    <col min="13827" max="13827" width="17.77734375" style="48" customWidth="1"/>
    <col min="13828" max="13828" width="13.44140625" style="48" customWidth="1"/>
    <col min="13829" max="13829" width="40.77734375" style="48" customWidth="1"/>
    <col min="13830" max="13830" width="16.88671875" style="48" customWidth="1"/>
    <col min="13831" max="13831" width="5.77734375" style="48" customWidth="1"/>
    <col min="13832" max="13832" width="9.109375" style="48" customWidth="1"/>
    <col min="13833" max="13833" width="12" style="48" customWidth="1"/>
    <col min="13834" max="14080" width="8.88671875" style="48"/>
    <col min="14081" max="14081" width="2.77734375" style="48" customWidth="1"/>
    <col min="14082" max="14082" width="5" style="48" customWidth="1"/>
    <col min="14083" max="14083" width="17.77734375" style="48" customWidth="1"/>
    <col min="14084" max="14084" width="13.44140625" style="48" customWidth="1"/>
    <col min="14085" max="14085" width="40.77734375" style="48" customWidth="1"/>
    <col min="14086" max="14086" width="16.88671875" style="48" customWidth="1"/>
    <col min="14087" max="14087" width="5.77734375" style="48" customWidth="1"/>
    <col min="14088" max="14088" width="9.109375" style="48" customWidth="1"/>
    <col min="14089" max="14089" width="12" style="48" customWidth="1"/>
    <col min="14090" max="14336" width="8.88671875" style="48"/>
    <col min="14337" max="14337" width="2.77734375" style="48" customWidth="1"/>
    <col min="14338" max="14338" width="5" style="48" customWidth="1"/>
    <col min="14339" max="14339" width="17.77734375" style="48" customWidth="1"/>
    <col min="14340" max="14340" width="13.44140625" style="48" customWidth="1"/>
    <col min="14341" max="14341" width="40.77734375" style="48" customWidth="1"/>
    <col min="14342" max="14342" width="16.88671875" style="48" customWidth="1"/>
    <col min="14343" max="14343" width="5.77734375" style="48" customWidth="1"/>
    <col min="14344" max="14344" width="9.109375" style="48" customWidth="1"/>
    <col min="14345" max="14345" width="12" style="48" customWidth="1"/>
    <col min="14346" max="14592" width="8.88671875" style="48"/>
    <col min="14593" max="14593" width="2.77734375" style="48" customWidth="1"/>
    <col min="14594" max="14594" width="5" style="48" customWidth="1"/>
    <col min="14595" max="14595" width="17.77734375" style="48" customWidth="1"/>
    <col min="14596" max="14596" width="13.44140625" style="48" customWidth="1"/>
    <col min="14597" max="14597" width="40.77734375" style="48" customWidth="1"/>
    <col min="14598" max="14598" width="16.88671875" style="48" customWidth="1"/>
    <col min="14599" max="14599" width="5.77734375" style="48" customWidth="1"/>
    <col min="14600" max="14600" width="9.109375" style="48" customWidth="1"/>
    <col min="14601" max="14601" width="12" style="48" customWidth="1"/>
    <col min="14602" max="14848" width="8.88671875" style="48"/>
    <col min="14849" max="14849" width="2.77734375" style="48" customWidth="1"/>
    <col min="14850" max="14850" width="5" style="48" customWidth="1"/>
    <col min="14851" max="14851" width="17.77734375" style="48" customWidth="1"/>
    <col min="14852" max="14852" width="13.44140625" style="48" customWidth="1"/>
    <col min="14853" max="14853" width="40.77734375" style="48" customWidth="1"/>
    <col min="14854" max="14854" width="16.88671875" style="48" customWidth="1"/>
    <col min="14855" max="14855" width="5.77734375" style="48" customWidth="1"/>
    <col min="14856" max="14856" width="9.109375" style="48" customWidth="1"/>
    <col min="14857" max="14857" width="12" style="48" customWidth="1"/>
    <col min="14858" max="15104" width="8.88671875" style="48"/>
    <col min="15105" max="15105" width="2.77734375" style="48" customWidth="1"/>
    <col min="15106" max="15106" width="5" style="48" customWidth="1"/>
    <col min="15107" max="15107" width="17.77734375" style="48" customWidth="1"/>
    <col min="15108" max="15108" width="13.44140625" style="48" customWidth="1"/>
    <col min="15109" max="15109" width="40.77734375" style="48" customWidth="1"/>
    <col min="15110" max="15110" width="16.88671875" style="48" customWidth="1"/>
    <col min="15111" max="15111" width="5.77734375" style="48" customWidth="1"/>
    <col min="15112" max="15112" width="9.109375" style="48" customWidth="1"/>
    <col min="15113" max="15113" width="12" style="48" customWidth="1"/>
    <col min="15114" max="15360" width="8.88671875" style="48"/>
    <col min="15361" max="15361" width="2.77734375" style="48" customWidth="1"/>
    <col min="15362" max="15362" width="5" style="48" customWidth="1"/>
    <col min="15363" max="15363" width="17.77734375" style="48" customWidth="1"/>
    <col min="15364" max="15364" width="13.44140625" style="48" customWidth="1"/>
    <col min="15365" max="15365" width="40.77734375" style="48" customWidth="1"/>
    <col min="15366" max="15366" width="16.88671875" style="48" customWidth="1"/>
    <col min="15367" max="15367" width="5.77734375" style="48" customWidth="1"/>
    <col min="15368" max="15368" width="9.109375" style="48" customWidth="1"/>
    <col min="15369" max="15369" width="12" style="48" customWidth="1"/>
    <col min="15370" max="15616" width="8.88671875" style="48"/>
    <col min="15617" max="15617" width="2.77734375" style="48" customWidth="1"/>
    <col min="15618" max="15618" width="5" style="48" customWidth="1"/>
    <col min="15619" max="15619" width="17.77734375" style="48" customWidth="1"/>
    <col min="15620" max="15620" width="13.44140625" style="48" customWidth="1"/>
    <col min="15621" max="15621" width="40.77734375" style="48" customWidth="1"/>
    <col min="15622" max="15622" width="16.88671875" style="48" customWidth="1"/>
    <col min="15623" max="15623" width="5.77734375" style="48" customWidth="1"/>
    <col min="15624" max="15624" width="9.109375" style="48" customWidth="1"/>
    <col min="15625" max="15625" width="12" style="48" customWidth="1"/>
    <col min="15626" max="15872" width="8.88671875" style="48"/>
    <col min="15873" max="15873" width="2.77734375" style="48" customWidth="1"/>
    <col min="15874" max="15874" width="5" style="48" customWidth="1"/>
    <col min="15875" max="15875" width="17.77734375" style="48" customWidth="1"/>
    <col min="15876" max="15876" width="13.44140625" style="48" customWidth="1"/>
    <col min="15877" max="15877" width="40.77734375" style="48" customWidth="1"/>
    <col min="15878" max="15878" width="16.88671875" style="48" customWidth="1"/>
    <col min="15879" max="15879" width="5.77734375" style="48" customWidth="1"/>
    <col min="15880" max="15880" width="9.109375" style="48" customWidth="1"/>
    <col min="15881" max="15881" width="12" style="48" customWidth="1"/>
    <col min="15882" max="16128" width="8.88671875" style="48"/>
    <col min="16129" max="16129" width="2.77734375" style="48" customWidth="1"/>
    <col min="16130" max="16130" width="5" style="48" customWidth="1"/>
    <col min="16131" max="16131" width="17.77734375" style="48" customWidth="1"/>
    <col min="16132" max="16132" width="13.44140625" style="48" customWidth="1"/>
    <col min="16133" max="16133" width="40.77734375" style="48" customWidth="1"/>
    <col min="16134" max="16134" width="16.88671875" style="48" customWidth="1"/>
    <col min="16135" max="16135" width="5.77734375" style="48" customWidth="1"/>
    <col min="16136" max="16136" width="9.109375" style="48" customWidth="1"/>
    <col min="16137" max="16137" width="12" style="48" customWidth="1"/>
    <col min="16138" max="16384" width="8.88671875" style="48"/>
  </cols>
  <sheetData>
    <row r="1" spans="1:6" ht="15.75" customHeight="1">
      <c r="A1" s="265"/>
      <c r="B1" s="265"/>
      <c r="C1" s="265"/>
      <c r="D1" s="265"/>
      <c r="E1" s="265"/>
      <c r="F1" s="266"/>
    </row>
    <row r="2" spans="1:6" ht="21" customHeight="1">
      <c r="A2" s="267"/>
      <c r="B2" s="897" t="s">
        <v>328</v>
      </c>
      <c r="C2" s="897"/>
      <c r="D2" s="897"/>
      <c r="E2" s="897"/>
      <c r="F2" s="897"/>
    </row>
    <row r="3" spans="1:6" ht="20.25" customHeight="1">
      <c r="A3" s="267"/>
      <c r="B3" s="267"/>
      <c r="C3" s="267"/>
      <c r="D3" s="268" t="s">
        <v>101</v>
      </c>
      <c r="E3" s="285">
        <f>'1-2　実施施設の概要等'!D4</f>
        <v>0</v>
      </c>
      <c r="F3" s="269"/>
    </row>
    <row r="4" spans="1:6" ht="35.25" customHeight="1">
      <c r="A4" s="267"/>
      <c r="B4" s="267" t="s">
        <v>125</v>
      </c>
      <c r="C4" s="267"/>
      <c r="D4" s="267"/>
      <c r="E4" s="270"/>
      <c r="F4" s="270"/>
    </row>
    <row r="5" spans="1:6" ht="25.5" customHeight="1">
      <c r="A5" s="267"/>
      <c r="B5" s="267"/>
      <c r="C5" s="271">
        <f>'2.訓練の概要'!D4</f>
        <v>0</v>
      </c>
      <c r="D5" s="267" t="s">
        <v>116</v>
      </c>
      <c r="E5" s="898"/>
      <c r="F5" s="898"/>
    </row>
    <row r="6" spans="1:6" ht="19.5" customHeight="1">
      <c r="A6" s="267"/>
      <c r="B6" s="268"/>
      <c r="C6" s="267"/>
      <c r="D6" s="267"/>
      <c r="E6" s="898"/>
      <c r="F6" s="898"/>
    </row>
    <row r="7" spans="1:6" ht="27.75" customHeight="1">
      <c r="A7" s="265"/>
      <c r="B7" s="267" t="s">
        <v>170</v>
      </c>
      <c r="C7" s="265"/>
      <c r="D7" s="265"/>
      <c r="E7" s="265"/>
      <c r="F7" s="269"/>
    </row>
    <row r="8" spans="1:6" ht="17.25" customHeight="1">
      <c r="A8" s="265"/>
      <c r="B8" s="887" t="s">
        <v>56</v>
      </c>
      <c r="C8" s="889" t="s">
        <v>117</v>
      </c>
      <c r="D8" s="890"/>
      <c r="E8" s="891"/>
      <c r="F8" s="892" t="s">
        <v>171</v>
      </c>
    </row>
    <row r="9" spans="1:6" ht="17.25" customHeight="1" thickBot="1">
      <c r="A9" s="265"/>
      <c r="B9" s="888"/>
      <c r="C9" s="272" t="s">
        <v>14</v>
      </c>
      <c r="D9" s="273" t="s">
        <v>119</v>
      </c>
      <c r="E9" s="274" t="s">
        <v>120</v>
      </c>
      <c r="F9" s="893"/>
    </row>
    <row r="10" spans="1:6" ht="18" customHeight="1" thickTop="1">
      <c r="A10" s="265"/>
      <c r="B10" s="275">
        <v>1</v>
      </c>
      <c r="C10" s="286" t="s">
        <v>176</v>
      </c>
      <c r="D10" s="287"/>
      <c r="E10" s="288"/>
      <c r="F10" s="289"/>
    </row>
    <row r="11" spans="1:6" ht="18" customHeight="1">
      <c r="A11" s="265"/>
      <c r="B11" s="276">
        <v>2</v>
      </c>
      <c r="C11" s="290" t="s">
        <v>177</v>
      </c>
      <c r="D11" s="291"/>
      <c r="E11" s="292"/>
      <c r="F11" s="293"/>
    </row>
    <row r="12" spans="1:6" ht="18" customHeight="1">
      <c r="A12" s="265"/>
      <c r="B12" s="276">
        <v>3</v>
      </c>
      <c r="C12" s="290" t="s">
        <v>178</v>
      </c>
      <c r="D12" s="291"/>
      <c r="E12" s="292"/>
      <c r="F12" s="293"/>
    </row>
    <row r="13" spans="1:6" ht="18" customHeight="1">
      <c r="A13" s="265"/>
      <c r="B13" s="276">
        <v>4</v>
      </c>
      <c r="C13" s="290" t="s">
        <v>179</v>
      </c>
      <c r="D13" s="291"/>
      <c r="E13" s="292"/>
      <c r="F13" s="293"/>
    </row>
    <row r="14" spans="1:6" ht="18" customHeight="1">
      <c r="A14" s="265"/>
      <c r="B14" s="276">
        <v>5</v>
      </c>
      <c r="C14" s="290" t="s">
        <v>180</v>
      </c>
      <c r="D14" s="291"/>
      <c r="E14" s="292"/>
      <c r="F14" s="293"/>
    </row>
    <row r="15" spans="1:6" ht="18" customHeight="1">
      <c r="A15" s="265"/>
      <c r="B15" s="276">
        <v>6</v>
      </c>
      <c r="C15" s="290" t="s">
        <v>181</v>
      </c>
      <c r="D15" s="291"/>
      <c r="E15" s="292"/>
      <c r="F15" s="293"/>
    </row>
    <row r="16" spans="1:6" ht="18" customHeight="1">
      <c r="A16" s="265"/>
      <c r="B16" s="276">
        <v>7</v>
      </c>
      <c r="C16" s="290" t="s">
        <v>182</v>
      </c>
      <c r="D16" s="291"/>
      <c r="E16" s="292"/>
      <c r="F16" s="293"/>
    </row>
    <row r="17" spans="1:6" ht="18" customHeight="1">
      <c r="A17" s="265"/>
      <c r="B17" s="276">
        <v>8</v>
      </c>
      <c r="C17" s="290" t="s">
        <v>183</v>
      </c>
      <c r="D17" s="291"/>
      <c r="E17" s="292"/>
      <c r="F17" s="293"/>
    </row>
    <row r="18" spans="1:6" ht="18" customHeight="1">
      <c r="A18" s="265"/>
      <c r="B18" s="276">
        <v>9</v>
      </c>
      <c r="C18" s="290" t="s">
        <v>184</v>
      </c>
      <c r="D18" s="291"/>
      <c r="E18" s="292"/>
      <c r="F18" s="293"/>
    </row>
    <row r="19" spans="1:6" ht="18" customHeight="1">
      <c r="A19" s="265"/>
      <c r="B19" s="276">
        <v>10</v>
      </c>
      <c r="C19" s="290" t="s">
        <v>185</v>
      </c>
      <c r="D19" s="291"/>
      <c r="E19" s="292"/>
      <c r="F19" s="293"/>
    </row>
    <row r="20" spans="1:6" ht="18" customHeight="1">
      <c r="A20" s="265"/>
      <c r="B20" s="276">
        <v>11</v>
      </c>
      <c r="C20" s="294" t="s">
        <v>560</v>
      </c>
      <c r="D20" s="291"/>
      <c r="E20" s="292"/>
      <c r="F20" s="293"/>
    </row>
    <row r="21" spans="1:6" ht="18" customHeight="1">
      <c r="A21" s="265"/>
      <c r="B21" s="276">
        <v>12</v>
      </c>
      <c r="C21" s="294"/>
      <c r="D21" s="291"/>
      <c r="E21" s="292"/>
      <c r="F21" s="293"/>
    </row>
    <row r="22" spans="1:6" ht="18" customHeight="1">
      <c r="A22" s="265"/>
      <c r="B22" s="276">
        <v>13</v>
      </c>
      <c r="C22" s="294"/>
      <c r="D22" s="291"/>
      <c r="E22" s="292"/>
      <c r="F22" s="293"/>
    </row>
    <row r="23" spans="1:6" ht="18" customHeight="1">
      <c r="A23" s="265"/>
      <c r="B23" s="276">
        <v>14</v>
      </c>
      <c r="C23" s="294"/>
      <c r="D23" s="291"/>
      <c r="E23" s="292"/>
      <c r="F23" s="293"/>
    </row>
    <row r="24" spans="1:6" ht="18" customHeight="1" thickBot="1">
      <c r="A24" s="265"/>
      <c r="B24" s="277">
        <v>15</v>
      </c>
      <c r="C24" s="295"/>
      <c r="D24" s="296"/>
      <c r="E24" s="297"/>
      <c r="F24" s="298"/>
    </row>
    <row r="25" spans="1:6" ht="18" customHeight="1" thickTop="1">
      <c r="A25" s="265"/>
      <c r="B25" s="894" t="s">
        <v>172</v>
      </c>
      <c r="C25" s="895"/>
      <c r="D25" s="895"/>
      <c r="E25" s="896"/>
      <c r="F25" s="278">
        <f>SUM(F10:F24)</f>
        <v>0</v>
      </c>
    </row>
    <row r="26" spans="1:6" ht="26.25" customHeight="1">
      <c r="A26" s="265"/>
      <c r="B26" s="265"/>
      <c r="C26" s="265"/>
      <c r="D26" s="265"/>
      <c r="E26" s="265"/>
      <c r="F26" s="269"/>
    </row>
    <row r="27" spans="1:6" ht="27.75" customHeight="1">
      <c r="A27" s="265"/>
      <c r="B27" s="267" t="s">
        <v>173</v>
      </c>
      <c r="C27" s="265"/>
      <c r="D27" s="265"/>
      <c r="E27" s="265"/>
      <c r="F27" s="269"/>
    </row>
    <row r="28" spans="1:6" ht="17.25" customHeight="1">
      <c r="A28" s="265"/>
      <c r="B28" s="887" t="s">
        <v>56</v>
      </c>
      <c r="C28" s="889" t="s">
        <v>117</v>
      </c>
      <c r="D28" s="890"/>
      <c r="E28" s="891"/>
      <c r="F28" s="892" t="s">
        <v>171</v>
      </c>
    </row>
    <row r="29" spans="1:6" ht="17.25" customHeight="1" thickBot="1">
      <c r="A29" s="265"/>
      <c r="B29" s="888"/>
      <c r="C29" s="272" t="s">
        <v>14</v>
      </c>
      <c r="D29" s="273" t="s">
        <v>119</v>
      </c>
      <c r="E29" s="274" t="s">
        <v>120</v>
      </c>
      <c r="F29" s="893"/>
    </row>
    <row r="30" spans="1:6" ht="18" customHeight="1" thickTop="1">
      <c r="A30" s="265"/>
      <c r="B30" s="275">
        <v>1</v>
      </c>
      <c r="C30" s="286" t="s">
        <v>176</v>
      </c>
      <c r="D30" s="287"/>
      <c r="E30" s="288"/>
      <c r="F30" s="289"/>
    </row>
    <row r="31" spans="1:6" ht="18" customHeight="1">
      <c r="A31" s="265"/>
      <c r="B31" s="276">
        <v>2</v>
      </c>
      <c r="C31" s="290" t="s">
        <v>177</v>
      </c>
      <c r="D31" s="291"/>
      <c r="E31" s="292"/>
      <c r="F31" s="293"/>
    </row>
    <row r="32" spans="1:6" ht="18" customHeight="1">
      <c r="A32" s="265"/>
      <c r="B32" s="276">
        <v>3</v>
      </c>
      <c r="C32" s="290" t="s">
        <v>178</v>
      </c>
      <c r="D32" s="291"/>
      <c r="E32" s="292"/>
      <c r="F32" s="293"/>
    </row>
    <row r="33" spans="1:15" ht="18" customHeight="1">
      <c r="A33" s="265"/>
      <c r="B33" s="276">
        <v>4</v>
      </c>
      <c r="C33" s="290" t="s">
        <v>179</v>
      </c>
      <c r="D33" s="291"/>
      <c r="E33" s="292"/>
      <c r="F33" s="293"/>
    </row>
    <row r="34" spans="1:15" ht="26.25" customHeight="1">
      <c r="A34" s="265"/>
      <c r="B34" s="276">
        <v>5</v>
      </c>
      <c r="C34" s="290" t="s">
        <v>180</v>
      </c>
      <c r="D34" s="291"/>
      <c r="E34" s="552" t="s">
        <v>549</v>
      </c>
      <c r="F34" s="293"/>
    </row>
    <row r="35" spans="1:15" ht="18" customHeight="1">
      <c r="A35" s="265"/>
      <c r="B35" s="276">
        <v>6</v>
      </c>
      <c r="C35" s="290" t="s">
        <v>181</v>
      </c>
      <c r="D35" s="291"/>
      <c r="E35" s="292"/>
      <c r="F35" s="293"/>
    </row>
    <row r="36" spans="1:15" ht="18" customHeight="1">
      <c r="A36" s="265"/>
      <c r="B36" s="276">
        <v>7</v>
      </c>
      <c r="C36" s="290" t="s">
        <v>182</v>
      </c>
      <c r="D36" s="291"/>
      <c r="E36" s="292"/>
      <c r="F36" s="293"/>
    </row>
    <row r="37" spans="1:15" ht="18" customHeight="1">
      <c r="A37" s="265"/>
      <c r="B37" s="276">
        <v>8</v>
      </c>
      <c r="C37" s="290" t="s">
        <v>183</v>
      </c>
      <c r="D37" s="291"/>
      <c r="E37" s="292"/>
      <c r="F37" s="293"/>
    </row>
    <row r="38" spans="1:15" ht="18" customHeight="1">
      <c r="A38" s="265"/>
      <c r="B38" s="276">
        <v>9</v>
      </c>
      <c r="C38" s="290" t="s">
        <v>184</v>
      </c>
      <c r="D38" s="291"/>
      <c r="E38" s="292"/>
      <c r="F38" s="293"/>
    </row>
    <row r="39" spans="1:15" ht="18" customHeight="1">
      <c r="A39" s="265"/>
      <c r="B39" s="276">
        <v>10</v>
      </c>
      <c r="C39" s="290" t="s">
        <v>185</v>
      </c>
      <c r="D39" s="291"/>
      <c r="E39" s="292"/>
      <c r="F39" s="293"/>
    </row>
    <row r="40" spans="1:15" ht="18" customHeight="1">
      <c r="A40" s="265"/>
      <c r="B40" s="276">
        <v>11</v>
      </c>
      <c r="C40" s="294" t="s">
        <v>560</v>
      </c>
      <c r="D40" s="291"/>
      <c r="E40" s="292"/>
      <c r="F40" s="299"/>
      <c r="O40" s="542"/>
    </row>
    <row r="41" spans="1:15" ht="18" customHeight="1">
      <c r="A41" s="265"/>
      <c r="B41" s="276">
        <v>12</v>
      </c>
      <c r="C41" s="294"/>
      <c r="D41" s="291"/>
      <c r="E41" s="292"/>
      <c r="F41" s="299"/>
    </row>
    <row r="42" spans="1:15" ht="18" customHeight="1">
      <c r="A42" s="265"/>
      <c r="B42" s="276">
        <v>13</v>
      </c>
      <c r="C42" s="294"/>
      <c r="D42" s="291"/>
      <c r="E42" s="292"/>
      <c r="F42" s="299"/>
    </row>
    <row r="43" spans="1:15" ht="18" customHeight="1">
      <c r="A43" s="265"/>
      <c r="B43" s="276">
        <v>14</v>
      </c>
      <c r="C43" s="294"/>
      <c r="D43" s="291"/>
      <c r="E43" s="292"/>
      <c r="F43" s="299"/>
    </row>
    <row r="44" spans="1:15" ht="18" customHeight="1" thickBot="1">
      <c r="A44" s="265"/>
      <c r="B44" s="277">
        <v>15</v>
      </c>
      <c r="C44" s="295"/>
      <c r="D44" s="296"/>
      <c r="E44" s="297"/>
      <c r="F44" s="298"/>
    </row>
    <row r="45" spans="1:15" ht="18" customHeight="1" thickTop="1">
      <c r="A45" s="265"/>
      <c r="B45" s="894" t="s">
        <v>172</v>
      </c>
      <c r="C45" s="895"/>
      <c r="D45" s="895"/>
      <c r="E45" s="896"/>
      <c r="F45" s="278">
        <f>SUM(F30:F44)</f>
        <v>0</v>
      </c>
    </row>
    <row r="46" spans="1:15" ht="18" customHeight="1">
      <c r="A46" s="265"/>
      <c r="B46" s="279"/>
      <c r="C46" s="279"/>
      <c r="D46" s="279"/>
      <c r="E46" s="279"/>
      <c r="F46" s="280"/>
    </row>
    <row r="47" spans="1:15" ht="25.5" customHeight="1">
      <c r="A47" s="265"/>
      <c r="B47" s="267" t="s">
        <v>174</v>
      </c>
      <c r="C47" s="265"/>
      <c r="D47" s="265"/>
      <c r="E47" s="265"/>
      <c r="F47" s="269"/>
    </row>
    <row r="48" spans="1:15" ht="9" customHeight="1">
      <c r="A48" s="265"/>
      <c r="B48" s="267"/>
      <c r="C48" s="265"/>
      <c r="D48" s="265"/>
      <c r="E48" s="265"/>
      <c r="F48" s="269"/>
    </row>
    <row r="49" spans="1:6" ht="27" customHeight="1">
      <c r="A49" s="265"/>
      <c r="B49" s="281"/>
      <c r="C49" s="282">
        <f>F25+F45</f>
        <v>0</v>
      </c>
      <c r="D49" s="283"/>
      <c r="E49" s="265"/>
      <c r="F49" s="269"/>
    </row>
    <row r="50" spans="1:6" ht="8.25" customHeight="1"/>
  </sheetData>
  <sheetProtection password="DC7A" sheet="1" objects="1" scenarios="1" formatCells="0" formatColumns="0" formatRows="0"/>
  <mergeCells count="10">
    <mergeCell ref="B28:B29"/>
    <mergeCell ref="C28:E28"/>
    <mergeCell ref="F28:F29"/>
    <mergeCell ref="B45:E45"/>
    <mergeCell ref="B2:F2"/>
    <mergeCell ref="E5:F6"/>
    <mergeCell ref="B8:B9"/>
    <mergeCell ref="C8:E8"/>
    <mergeCell ref="F8:F9"/>
    <mergeCell ref="B25:E25"/>
  </mergeCells>
  <phoneticPr fontId="2"/>
  <printOptions horizontalCentered="1"/>
  <pageMargins left="0.19685039370078741" right="0.19685039370078741" top="0.39370078740157483" bottom="0.98425196850393704"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9"/>
  <sheetViews>
    <sheetView showGridLines="0" view="pageBreakPreview" zoomScale="115" zoomScaleNormal="100" zoomScaleSheetLayoutView="115" workbookViewId="0">
      <selection activeCell="K14" sqref="K14"/>
    </sheetView>
  </sheetViews>
  <sheetFormatPr defaultColWidth="3.21875" defaultRowHeight="13.2"/>
  <sheetData>
    <row r="1" spans="1:27" ht="19.2">
      <c r="A1" s="12" t="s">
        <v>258</v>
      </c>
    </row>
    <row r="3" spans="1:27">
      <c r="D3" s="39" t="s">
        <v>105</v>
      </c>
      <c r="E3" s="40">
        <f>'1-2　実施施設の概要等'!D4</f>
        <v>0</v>
      </c>
    </row>
    <row r="5" spans="1:27" ht="13.8" thickBot="1">
      <c r="B5" s="37" t="s">
        <v>106</v>
      </c>
    </row>
    <row r="6" spans="1:27" ht="125.25" customHeight="1" thickTop="1" thickBot="1">
      <c r="B6" s="899"/>
      <c r="C6" s="900"/>
      <c r="D6" s="900"/>
      <c r="E6" s="900"/>
      <c r="F6" s="900"/>
      <c r="G6" s="900"/>
      <c r="H6" s="900"/>
      <c r="I6" s="900"/>
      <c r="J6" s="900"/>
      <c r="K6" s="900"/>
      <c r="L6" s="900"/>
      <c r="M6" s="900"/>
      <c r="N6" s="900"/>
      <c r="O6" s="900"/>
      <c r="P6" s="900"/>
      <c r="Q6" s="900"/>
      <c r="R6" s="900"/>
      <c r="S6" s="900"/>
      <c r="T6" s="900"/>
      <c r="U6" s="900"/>
      <c r="V6" s="900"/>
      <c r="W6" s="900"/>
      <c r="X6" s="900"/>
      <c r="Y6" s="901"/>
    </row>
    <row r="7" spans="1:27" ht="13.8" thickTop="1"/>
    <row r="8" spans="1:27" ht="13.8" thickBot="1">
      <c r="B8" s="904" t="s">
        <v>70</v>
      </c>
      <c r="C8" s="904"/>
      <c r="D8" s="904"/>
      <c r="E8" s="904"/>
      <c r="F8" s="904"/>
      <c r="G8" s="904"/>
      <c r="H8" s="904"/>
      <c r="I8" s="904"/>
      <c r="J8" s="904"/>
      <c r="K8" s="904"/>
      <c r="L8" s="904"/>
      <c r="M8" s="904"/>
      <c r="N8" s="904"/>
      <c r="O8" s="904"/>
      <c r="P8" s="904"/>
      <c r="Q8" s="904"/>
      <c r="R8" s="904"/>
      <c r="S8" s="904"/>
      <c r="T8" s="904"/>
      <c r="U8" s="904"/>
      <c r="V8" s="904"/>
      <c r="W8" s="904"/>
      <c r="X8" s="904"/>
      <c r="Y8" s="904"/>
      <c r="Z8" s="904"/>
      <c r="AA8" s="904"/>
    </row>
    <row r="9" spans="1:27" ht="125.25" customHeight="1" thickTop="1" thickBot="1">
      <c r="B9" s="899"/>
      <c r="C9" s="902"/>
      <c r="D9" s="902"/>
      <c r="E9" s="902"/>
      <c r="F9" s="902"/>
      <c r="G9" s="902"/>
      <c r="H9" s="902"/>
      <c r="I9" s="902"/>
      <c r="J9" s="902"/>
      <c r="K9" s="902"/>
      <c r="L9" s="902"/>
      <c r="M9" s="902"/>
      <c r="N9" s="902"/>
      <c r="O9" s="902"/>
      <c r="P9" s="902"/>
      <c r="Q9" s="902"/>
      <c r="R9" s="902"/>
      <c r="S9" s="902"/>
      <c r="T9" s="902"/>
      <c r="U9" s="902"/>
      <c r="V9" s="902"/>
      <c r="W9" s="902"/>
      <c r="X9" s="902"/>
      <c r="Y9" s="903"/>
    </row>
    <row r="10" spans="1:27" ht="13.8" thickTop="1"/>
    <row r="11" spans="1:27" ht="13.8" thickBot="1">
      <c r="B11" s="37" t="s">
        <v>68</v>
      </c>
    </row>
    <row r="12" spans="1:27" ht="125.25" customHeight="1" thickTop="1" thickBot="1">
      <c r="B12" s="899"/>
      <c r="C12" s="902"/>
      <c r="D12" s="902"/>
      <c r="E12" s="902"/>
      <c r="F12" s="902"/>
      <c r="G12" s="902"/>
      <c r="H12" s="902"/>
      <c r="I12" s="902"/>
      <c r="J12" s="902"/>
      <c r="K12" s="902"/>
      <c r="L12" s="902"/>
      <c r="M12" s="902"/>
      <c r="N12" s="902"/>
      <c r="O12" s="902"/>
      <c r="P12" s="902"/>
      <c r="Q12" s="902"/>
      <c r="R12" s="902"/>
      <c r="S12" s="902"/>
      <c r="T12" s="902"/>
      <c r="U12" s="902"/>
      <c r="V12" s="902"/>
      <c r="W12" s="902"/>
      <c r="X12" s="902"/>
      <c r="Y12" s="903"/>
    </row>
    <row r="13" spans="1:27" ht="13.8" thickTop="1"/>
    <row r="14" spans="1:27" s="88" customFormat="1" ht="13.8" thickBot="1">
      <c r="B14" s="40" t="s">
        <v>160</v>
      </c>
    </row>
    <row r="15" spans="1:27" s="88" customFormat="1" ht="73.5" customHeight="1" thickTop="1" thickBot="1">
      <c r="B15" s="899"/>
      <c r="C15" s="900"/>
      <c r="D15" s="900"/>
      <c r="E15" s="900"/>
      <c r="F15" s="900"/>
      <c r="G15" s="900"/>
      <c r="H15" s="900"/>
      <c r="I15" s="900"/>
      <c r="J15" s="900"/>
      <c r="K15" s="900"/>
      <c r="L15" s="900"/>
      <c r="M15" s="900"/>
      <c r="N15" s="900"/>
      <c r="O15" s="900"/>
      <c r="P15" s="900"/>
      <c r="Q15" s="900"/>
      <c r="R15" s="900"/>
      <c r="S15" s="900"/>
      <c r="T15" s="900"/>
      <c r="U15" s="900"/>
      <c r="V15" s="900"/>
      <c r="W15" s="900"/>
      <c r="X15" s="900"/>
      <c r="Y15" s="901"/>
    </row>
    <row r="16" spans="1:27" s="88" customFormat="1" ht="13.8" thickTop="1"/>
    <row r="17" spans="2:25" s="88" customFormat="1" ht="13.8" thickBot="1">
      <c r="B17" s="37" t="s">
        <v>159</v>
      </c>
      <c r="C17"/>
      <c r="D17"/>
      <c r="E17"/>
      <c r="F17"/>
      <c r="G17"/>
      <c r="H17"/>
      <c r="I17"/>
      <c r="J17"/>
      <c r="K17"/>
      <c r="L17"/>
      <c r="M17"/>
      <c r="N17"/>
      <c r="O17"/>
      <c r="P17"/>
      <c r="Q17"/>
      <c r="R17"/>
      <c r="S17"/>
      <c r="T17"/>
      <c r="U17"/>
      <c r="V17"/>
      <c r="W17"/>
      <c r="X17"/>
      <c r="Y17"/>
    </row>
    <row r="18" spans="2:25" s="88" customFormat="1" ht="138" customHeight="1" thickTop="1" thickBot="1">
      <c r="B18" s="899"/>
      <c r="C18" s="900"/>
      <c r="D18" s="900"/>
      <c r="E18" s="900"/>
      <c r="F18" s="900"/>
      <c r="G18" s="900"/>
      <c r="H18" s="900"/>
      <c r="I18" s="900"/>
      <c r="J18" s="900"/>
      <c r="K18" s="900"/>
      <c r="L18" s="900"/>
      <c r="M18" s="900"/>
      <c r="N18" s="900"/>
      <c r="O18" s="900"/>
      <c r="P18" s="900"/>
      <c r="Q18" s="900"/>
      <c r="R18" s="900"/>
      <c r="S18" s="900"/>
      <c r="T18" s="900"/>
      <c r="U18" s="900"/>
      <c r="V18" s="900"/>
      <c r="W18" s="900"/>
      <c r="X18" s="900"/>
      <c r="Y18" s="901"/>
    </row>
    <row r="19" spans="2:25" ht="13.8" thickTop="1"/>
  </sheetData>
  <mergeCells count="6">
    <mergeCell ref="B6:Y6"/>
    <mergeCell ref="B9:Y9"/>
    <mergeCell ref="B12:Y12"/>
    <mergeCell ref="B18:Y18"/>
    <mergeCell ref="B15:Y15"/>
    <mergeCell ref="B8:AA8"/>
  </mergeCells>
  <phoneticPr fontId="2"/>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D26"/>
  <sheetViews>
    <sheetView view="pageBreakPreview" zoomScaleNormal="100" zoomScaleSheetLayoutView="100" workbookViewId="0">
      <selection activeCell="AL2" sqref="AL2"/>
    </sheetView>
  </sheetViews>
  <sheetFormatPr defaultRowHeight="13.2"/>
  <cols>
    <col min="1" max="1" width="0.77734375" style="105" customWidth="1"/>
    <col min="2" max="2" width="1.6640625" style="105" customWidth="1"/>
    <col min="3" max="26" width="3.88671875" style="105" customWidth="1"/>
    <col min="27" max="27" width="1.6640625" style="105" customWidth="1"/>
    <col min="28" max="28" width="2.21875" style="105" customWidth="1"/>
    <col min="29" max="29" width="11.6640625" style="105" bestFit="1" customWidth="1"/>
    <col min="30" max="256" width="9" style="105"/>
    <col min="257" max="257" width="0.77734375" style="105" customWidth="1"/>
    <col min="258" max="258" width="1.6640625" style="105" customWidth="1"/>
    <col min="259" max="282" width="3.88671875" style="105" customWidth="1"/>
    <col min="283" max="283" width="1.6640625" style="105" customWidth="1"/>
    <col min="284" max="284" width="2.21875" style="105" customWidth="1"/>
    <col min="285" max="285" width="11.6640625" style="105" bestFit="1" customWidth="1"/>
    <col min="286" max="512" width="9" style="105"/>
    <col min="513" max="513" width="0.77734375" style="105" customWidth="1"/>
    <col min="514" max="514" width="1.6640625" style="105" customWidth="1"/>
    <col min="515" max="538" width="3.88671875" style="105" customWidth="1"/>
    <col min="539" max="539" width="1.6640625" style="105" customWidth="1"/>
    <col min="540" max="540" width="2.21875" style="105" customWidth="1"/>
    <col min="541" max="541" width="11.6640625" style="105" bestFit="1" customWidth="1"/>
    <col min="542" max="768" width="9" style="105"/>
    <col min="769" max="769" width="0.77734375" style="105" customWidth="1"/>
    <col min="770" max="770" width="1.6640625" style="105" customWidth="1"/>
    <col min="771" max="794" width="3.88671875" style="105" customWidth="1"/>
    <col min="795" max="795" width="1.6640625" style="105" customWidth="1"/>
    <col min="796" max="796" width="2.21875" style="105" customWidth="1"/>
    <col min="797" max="797" width="11.6640625" style="105" bestFit="1" customWidth="1"/>
    <col min="798" max="1024" width="9" style="105"/>
    <col min="1025" max="1025" width="0.77734375" style="105" customWidth="1"/>
    <col min="1026" max="1026" width="1.6640625" style="105" customWidth="1"/>
    <col min="1027" max="1050" width="3.88671875" style="105" customWidth="1"/>
    <col min="1051" max="1051" width="1.6640625" style="105" customWidth="1"/>
    <col min="1052" max="1052" width="2.21875" style="105" customWidth="1"/>
    <col min="1053" max="1053" width="11.6640625" style="105" bestFit="1" customWidth="1"/>
    <col min="1054" max="1280" width="9" style="105"/>
    <col min="1281" max="1281" width="0.77734375" style="105" customWidth="1"/>
    <col min="1282" max="1282" width="1.6640625" style="105" customWidth="1"/>
    <col min="1283" max="1306" width="3.88671875" style="105" customWidth="1"/>
    <col min="1307" max="1307" width="1.6640625" style="105" customWidth="1"/>
    <col min="1308" max="1308" width="2.21875" style="105" customWidth="1"/>
    <col min="1309" max="1309" width="11.6640625" style="105" bestFit="1" customWidth="1"/>
    <col min="1310" max="1536" width="9" style="105"/>
    <col min="1537" max="1537" width="0.77734375" style="105" customWidth="1"/>
    <col min="1538" max="1538" width="1.6640625" style="105" customWidth="1"/>
    <col min="1539" max="1562" width="3.88671875" style="105" customWidth="1"/>
    <col min="1563" max="1563" width="1.6640625" style="105" customWidth="1"/>
    <col min="1564" max="1564" width="2.21875" style="105" customWidth="1"/>
    <col min="1565" max="1565" width="11.6640625" style="105" bestFit="1" customWidth="1"/>
    <col min="1566" max="1792" width="9" style="105"/>
    <col min="1793" max="1793" width="0.77734375" style="105" customWidth="1"/>
    <col min="1794" max="1794" width="1.6640625" style="105" customWidth="1"/>
    <col min="1795" max="1818" width="3.88671875" style="105" customWidth="1"/>
    <col min="1819" max="1819" width="1.6640625" style="105" customWidth="1"/>
    <col min="1820" max="1820" width="2.21875" style="105" customWidth="1"/>
    <col min="1821" max="1821" width="11.6640625" style="105" bestFit="1" customWidth="1"/>
    <col min="1822" max="2048" width="9" style="105"/>
    <col min="2049" max="2049" width="0.77734375" style="105" customWidth="1"/>
    <col min="2050" max="2050" width="1.6640625" style="105" customWidth="1"/>
    <col min="2051" max="2074" width="3.88671875" style="105" customWidth="1"/>
    <col min="2075" max="2075" width="1.6640625" style="105" customWidth="1"/>
    <col min="2076" max="2076" width="2.21875" style="105" customWidth="1"/>
    <col min="2077" max="2077" width="11.6640625" style="105" bestFit="1" customWidth="1"/>
    <col min="2078" max="2304" width="9" style="105"/>
    <col min="2305" max="2305" width="0.77734375" style="105" customWidth="1"/>
    <col min="2306" max="2306" width="1.6640625" style="105" customWidth="1"/>
    <col min="2307" max="2330" width="3.88671875" style="105" customWidth="1"/>
    <col min="2331" max="2331" width="1.6640625" style="105" customWidth="1"/>
    <col min="2332" max="2332" width="2.21875" style="105" customWidth="1"/>
    <col min="2333" max="2333" width="11.6640625" style="105" bestFit="1" customWidth="1"/>
    <col min="2334" max="2560" width="9" style="105"/>
    <col min="2561" max="2561" width="0.77734375" style="105" customWidth="1"/>
    <col min="2562" max="2562" width="1.6640625" style="105" customWidth="1"/>
    <col min="2563" max="2586" width="3.88671875" style="105" customWidth="1"/>
    <col min="2587" max="2587" width="1.6640625" style="105" customWidth="1"/>
    <col min="2588" max="2588" width="2.21875" style="105" customWidth="1"/>
    <col min="2589" max="2589" width="11.6640625" style="105" bestFit="1" customWidth="1"/>
    <col min="2590" max="2816" width="9" style="105"/>
    <col min="2817" max="2817" width="0.77734375" style="105" customWidth="1"/>
    <col min="2818" max="2818" width="1.6640625" style="105" customWidth="1"/>
    <col min="2819" max="2842" width="3.88671875" style="105" customWidth="1"/>
    <col min="2843" max="2843" width="1.6640625" style="105" customWidth="1"/>
    <col min="2844" max="2844" width="2.21875" style="105" customWidth="1"/>
    <col min="2845" max="2845" width="11.6640625" style="105" bestFit="1" customWidth="1"/>
    <col min="2846" max="3072" width="9" style="105"/>
    <col min="3073" max="3073" width="0.77734375" style="105" customWidth="1"/>
    <col min="3074" max="3074" width="1.6640625" style="105" customWidth="1"/>
    <col min="3075" max="3098" width="3.88671875" style="105" customWidth="1"/>
    <col min="3099" max="3099" width="1.6640625" style="105" customWidth="1"/>
    <col min="3100" max="3100" width="2.21875" style="105" customWidth="1"/>
    <col min="3101" max="3101" width="11.6640625" style="105" bestFit="1" customWidth="1"/>
    <col min="3102" max="3328" width="9" style="105"/>
    <col min="3329" max="3329" width="0.77734375" style="105" customWidth="1"/>
    <col min="3330" max="3330" width="1.6640625" style="105" customWidth="1"/>
    <col min="3331" max="3354" width="3.88671875" style="105" customWidth="1"/>
    <col min="3355" max="3355" width="1.6640625" style="105" customWidth="1"/>
    <col min="3356" max="3356" width="2.21875" style="105" customWidth="1"/>
    <col min="3357" max="3357" width="11.6640625" style="105" bestFit="1" customWidth="1"/>
    <col min="3358" max="3584" width="9" style="105"/>
    <col min="3585" max="3585" width="0.77734375" style="105" customWidth="1"/>
    <col min="3586" max="3586" width="1.6640625" style="105" customWidth="1"/>
    <col min="3587" max="3610" width="3.88671875" style="105" customWidth="1"/>
    <col min="3611" max="3611" width="1.6640625" style="105" customWidth="1"/>
    <col min="3612" max="3612" width="2.21875" style="105" customWidth="1"/>
    <col min="3613" max="3613" width="11.6640625" style="105" bestFit="1" customWidth="1"/>
    <col min="3614" max="3840" width="9" style="105"/>
    <col min="3841" max="3841" width="0.77734375" style="105" customWidth="1"/>
    <col min="3842" max="3842" width="1.6640625" style="105" customWidth="1"/>
    <col min="3843" max="3866" width="3.88671875" style="105" customWidth="1"/>
    <col min="3867" max="3867" width="1.6640625" style="105" customWidth="1"/>
    <col min="3868" max="3868" width="2.21875" style="105" customWidth="1"/>
    <col min="3869" max="3869" width="11.6640625" style="105" bestFit="1" customWidth="1"/>
    <col min="3870" max="4096" width="9" style="105"/>
    <col min="4097" max="4097" width="0.77734375" style="105" customWidth="1"/>
    <col min="4098" max="4098" width="1.6640625" style="105" customWidth="1"/>
    <col min="4099" max="4122" width="3.88671875" style="105" customWidth="1"/>
    <col min="4123" max="4123" width="1.6640625" style="105" customWidth="1"/>
    <col min="4124" max="4124" width="2.21875" style="105" customWidth="1"/>
    <col min="4125" max="4125" width="11.6640625" style="105" bestFit="1" customWidth="1"/>
    <col min="4126" max="4352" width="9" style="105"/>
    <col min="4353" max="4353" width="0.77734375" style="105" customWidth="1"/>
    <col min="4354" max="4354" width="1.6640625" style="105" customWidth="1"/>
    <col min="4355" max="4378" width="3.88671875" style="105" customWidth="1"/>
    <col min="4379" max="4379" width="1.6640625" style="105" customWidth="1"/>
    <col min="4380" max="4380" width="2.21875" style="105" customWidth="1"/>
    <col min="4381" max="4381" width="11.6640625" style="105" bestFit="1" customWidth="1"/>
    <col min="4382" max="4608" width="9" style="105"/>
    <col min="4609" max="4609" width="0.77734375" style="105" customWidth="1"/>
    <col min="4610" max="4610" width="1.6640625" style="105" customWidth="1"/>
    <col min="4611" max="4634" width="3.88671875" style="105" customWidth="1"/>
    <col min="4635" max="4635" width="1.6640625" style="105" customWidth="1"/>
    <col min="4636" max="4636" width="2.21875" style="105" customWidth="1"/>
    <col min="4637" max="4637" width="11.6640625" style="105" bestFit="1" customWidth="1"/>
    <col min="4638" max="4864" width="9" style="105"/>
    <col min="4865" max="4865" width="0.77734375" style="105" customWidth="1"/>
    <col min="4866" max="4866" width="1.6640625" style="105" customWidth="1"/>
    <col min="4867" max="4890" width="3.88671875" style="105" customWidth="1"/>
    <col min="4891" max="4891" width="1.6640625" style="105" customWidth="1"/>
    <col min="4892" max="4892" width="2.21875" style="105" customWidth="1"/>
    <col min="4893" max="4893" width="11.6640625" style="105" bestFit="1" customWidth="1"/>
    <col min="4894" max="5120" width="9" style="105"/>
    <col min="5121" max="5121" width="0.77734375" style="105" customWidth="1"/>
    <col min="5122" max="5122" width="1.6640625" style="105" customWidth="1"/>
    <col min="5123" max="5146" width="3.88671875" style="105" customWidth="1"/>
    <col min="5147" max="5147" width="1.6640625" style="105" customWidth="1"/>
    <col min="5148" max="5148" width="2.21875" style="105" customWidth="1"/>
    <col min="5149" max="5149" width="11.6640625" style="105" bestFit="1" customWidth="1"/>
    <col min="5150" max="5376" width="9" style="105"/>
    <col min="5377" max="5377" width="0.77734375" style="105" customWidth="1"/>
    <col min="5378" max="5378" width="1.6640625" style="105" customWidth="1"/>
    <col min="5379" max="5402" width="3.88671875" style="105" customWidth="1"/>
    <col min="5403" max="5403" width="1.6640625" style="105" customWidth="1"/>
    <col min="5404" max="5404" width="2.21875" style="105" customWidth="1"/>
    <col min="5405" max="5405" width="11.6640625" style="105" bestFit="1" customWidth="1"/>
    <col min="5406" max="5632" width="9" style="105"/>
    <col min="5633" max="5633" width="0.77734375" style="105" customWidth="1"/>
    <col min="5634" max="5634" width="1.6640625" style="105" customWidth="1"/>
    <col min="5635" max="5658" width="3.88671875" style="105" customWidth="1"/>
    <col min="5659" max="5659" width="1.6640625" style="105" customWidth="1"/>
    <col min="5660" max="5660" width="2.21875" style="105" customWidth="1"/>
    <col min="5661" max="5661" width="11.6640625" style="105" bestFit="1" customWidth="1"/>
    <col min="5662" max="5888" width="9" style="105"/>
    <col min="5889" max="5889" width="0.77734375" style="105" customWidth="1"/>
    <col min="5890" max="5890" width="1.6640625" style="105" customWidth="1"/>
    <col min="5891" max="5914" width="3.88671875" style="105" customWidth="1"/>
    <col min="5915" max="5915" width="1.6640625" style="105" customWidth="1"/>
    <col min="5916" max="5916" width="2.21875" style="105" customWidth="1"/>
    <col min="5917" max="5917" width="11.6640625" style="105" bestFit="1" customWidth="1"/>
    <col min="5918" max="6144" width="9" style="105"/>
    <col min="6145" max="6145" width="0.77734375" style="105" customWidth="1"/>
    <col min="6146" max="6146" width="1.6640625" style="105" customWidth="1"/>
    <col min="6147" max="6170" width="3.88671875" style="105" customWidth="1"/>
    <col min="6171" max="6171" width="1.6640625" style="105" customWidth="1"/>
    <col min="6172" max="6172" width="2.21875" style="105" customWidth="1"/>
    <col min="6173" max="6173" width="11.6640625" style="105" bestFit="1" customWidth="1"/>
    <col min="6174" max="6400" width="9" style="105"/>
    <col min="6401" max="6401" width="0.77734375" style="105" customWidth="1"/>
    <col min="6402" max="6402" width="1.6640625" style="105" customWidth="1"/>
    <col min="6403" max="6426" width="3.88671875" style="105" customWidth="1"/>
    <col min="6427" max="6427" width="1.6640625" style="105" customWidth="1"/>
    <col min="6428" max="6428" width="2.21875" style="105" customWidth="1"/>
    <col min="6429" max="6429" width="11.6640625" style="105" bestFit="1" customWidth="1"/>
    <col min="6430" max="6656" width="9" style="105"/>
    <col min="6657" max="6657" width="0.77734375" style="105" customWidth="1"/>
    <col min="6658" max="6658" width="1.6640625" style="105" customWidth="1"/>
    <col min="6659" max="6682" width="3.88671875" style="105" customWidth="1"/>
    <col min="6683" max="6683" width="1.6640625" style="105" customWidth="1"/>
    <col min="6684" max="6684" width="2.21875" style="105" customWidth="1"/>
    <col min="6685" max="6685" width="11.6640625" style="105" bestFit="1" customWidth="1"/>
    <col min="6686" max="6912" width="9" style="105"/>
    <col min="6913" max="6913" width="0.77734375" style="105" customWidth="1"/>
    <col min="6914" max="6914" width="1.6640625" style="105" customWidth="1"/>
    <col min="6915" max="6938" width="3.88671875" style="105" customWidth="1"/>
    <col min="6939" max="6939" width="1.6640625" style="105" customWidth="1"/>
    <col min="6940" max="6940" width="2.21875" style="105" customWidth="1"/>
    <col min="6941" max="6941" width="11.6640625" style="105" bestFit="1" customWidth="1"/>
    <col min="6942" max="7168" width="9" style="105"/>
    <col min="7169" max="7169" width="0.77734375" style="105" customWidth="1"/>
    <col min="7170" max="7170" width="1.6640625" style="105" customWidth="1"/>
    <col min="7171" max="7194" width="3.88671875" style="105" customWidth="1"/>
    <col min="7195" max="7195" width="1.6640625" style="105" customWidth="1"/>
    <col min="7196" max="7196" width="2.21875" style="105" customWidth="1"/>
    <col min="7197" max="7197" width="11.6640625" style="105" bestFit="1" customWidth="1"/>
    <col min="7198" max="7424" width="9" style="105"/>
    <col min="7425" max="7425" width="0.77734375" style="105" customWidth="1"/>
    <col min="7426" max="7426" width="1.6640625" style="105" customWidth="1"/>
    <col min="7427" max="7450" width="3.88671875" style="105" customWidth="1"/>
    <col min="7451" max="7451" width="1.6640625" style="105" customWidth="1"/>
    <col min="7452" max="7452" width="2.21875" style="105" customWidth="1"/>
    <col min="7453" max="7453" width="11.6640625" style="105" bestFit="1" customWidth="1"/>
    <col min="7454" max="7680" width="9" style="105"/>
    <col min="7681" max="7681" width="0.77734375" style="105" customWidth="1"/>
    <col min="7682" max="7682" width="1.6640625" style="105" customWidth="1"/>
    <col min="7683" max="7706" width="3.88671875" style="105" customWidth="1"/>
    <col min="7707" max="7707" width="1.6640625" style="105" customWidth="1"/>
    <col min="7708" max="7708" width="2.21875" style="105" customWidth="1"/>
    <col min="7709" max="7709" width="11.6640625" style="105" bestFit="1" customWidth="1"/>
    <col min="7710" max="7936" width="9" style="105"/>
    <col min="7937" max="7937" width="0.77734375" style="105" customWidth="1"/>
    <col min="7938" max="7938" width="1.6640625" style="105" customWidth="1"/>
    <col min="7939" max="7962" width="3.88671875" style="105" customWidth="1"/>
    <col min="7963" max="7963" width="1.6640625" style="105" customWidth="1"/>
    <col min="7964" max="7964" width="2.21875" style="105" customWidth="1"/>
    <col min="7965" max="7965" width="11.6640625" style="105" bestFit="1" customWidth="1"/>
    <col min="7966" max="8192" width="9" style="105"/>
    <col min="8193" max="8193" width="0.77734375" style="105" customWidth="1"/>
    <col min="8194" max="8194" width="1.6640625" style="105" customWidth="1"/>
    <col min="8195" max="8218" width="3.88671875" style="105" customWidth="1"/>
    <col min="8219" max="8219" width="1.6640625" style="105" customWidth="1"/>
    <col min="8220" max="8220" width="2.21875" style="105" customWidth="1"/>
    <col min="8221" max="8221" width="11.6640625" style="105" bestFit="1" customWidth="1"/>
    <col min="8222" max="8448" width="9" style="105"/>
    <col min="8449" max="8449" width="0.77734375" style="105" customWidth="1"/>
    <col min="8450" max="8450" width="1.6640625" style="105" customWidth="1"/>
    <col min="8451" max="8474" width="3.88671875" style="105" customWidth="1"/>
    <col min="8475" max="8475" width="1.6640625" style="105" customWidth="1"/>
    <col min="8476" max="8476" width="2.21875" style="105" customWidth="1"/>
    <col min="8477" max="8477" width="11.6640625" style="105" bestFit="1" customWidth="1"/>
    <col min="8478" max="8704" width="9" style="105"/>
    <col min="8705" max="8705" width="0.77734375" style="105" customWidth="1"/>
    <col min="8706" max="8706" width="1.6640625" style="105" customWidth="1"/>
    <col min="8707" max="8730" width="3.88671875" style="105" customWidth="1"/>
    <col min="8731" max="8731" width="1.6640625" style="105" customWidth="1"/>
    <col min="8732" max="8732" width="2.21875" style="105" customWidth="1"/>
    <col min="8733" max="8733" width="11.6640625" style="105" bestFit="1" customWidth="1"/>
    <col min="8734" max="8960" width="9" style="105"/>
    <col min="8961" max="8961" width="0.77734375" style="105" customWidth="1"/>
    <col min="8962" max="8962" width="1.6640625" style="105" customWidth="1"/>
    <col min="8963" max="8986" width="3.88671875" style="105" customWidth="1"/>
    <col min="8987" max="8987" width="1.6640625" style="105" customWidth="1"/>
    <col min="8988" max="8988" width="2.21875" style="105" customWidth="1"/>
    <col min="8989" max="8989" width="11.6640625" style="105" bestFit="1" customWidth="1"/>
    <col min="8990" max="9216" width="9" style="105"/>
    <col min="9217" max="9217" width="0.77734375" style="105" customWidth="1"/>
    <col min="9218" max="9218" width="1.6640625" style="105" customWidth="1"/>
    <col min="9219" max="9242" width="3.88671875" style="105" customWidth="1"/>
    <col min="9243" max="9243" width="1.6640625" style="105" customWidth="1"/>
    <col min="9244" max="9244" width="2.21875" style="105" customWidth="1"/>
    <col min="9245" max="9245" width="11.6640625" style="105" bestFit="1" customWidth="1"/>
    <col min="9246" max="9472" width="9" style="105"/>
    <col min="9473" max="9473" width="0.77734375" style="105" customWidth="1"/>
    <col min="9474" max="9474" width="1.6640625" style="105" customWidth="1"/>
    <col min="9475" max="9498" width="3.88671875" style="105" customWidth="1"/>
    <col min="9499" max="9499" width="1.6640625" style="105" customWidth="1"/>
    <col min="9500" max="9500" width="2.21875" style="105" customWidth="1"/>
    <col min="9501" max="9501" width="11.6640625" style="105" bestFit="1" customWidth="1"/>
    <col min="9502" max="9728" width="9" style="105"/>
    <col min="9729" max="9729" width="0.77734375" style="105" customWidth="1"/>
    <col min="9730" max="9730" width="1.6640625" style="105" customWidth="1"/>
    <col min="9731" max="9754" width="3.88671875" style="105" customWidth="1"/>
    <col min="9755" max="9755" width="1.6640625" style="105" customWidth="1"/>
    <col min="9756" max="9756" width="2.21875" style="105" customWidth="1"/>
    <col min="9757" max="9757" width="11.6640625" style="105" bestFit="1" customWidth="1"/>
    <col min="9758" max="9984" width="9" style="105"/>
    <col min="9985" max="9985" width="0.77734375" style="105" customWidth="1"/>
    <col min="9986" max="9986" width="1.6640625" style="105" customWidth="1"/>
    <col min="9987" max="10010" width="3.88671875" style="105" customWidth="1"/>
    <col min="10011" max="10011" width="1.6640625" style="105" customWidth="1"/>
    <col min="10012" max="10012" width="2.21875" style="105" customWidth="1"/>
    <col min="10013" max="10013" width="11.6640625" style="105" bestFit="1" customWidth="1"/>
    <col min="10014" max="10240" width="9" style="105"/>
    <col min="10241" max="10241" width="0.77734375" style="105" customWidth="1"/>
    <col min="10242" max="10242" width="1.6640625" style="105" customWidth="1"/>
    <col min="10243" max="10266" width="3.88671875" style="105" customWidth="1"/>
    <col min="10267" max="10267" width="1.6640625" style="105" customWidth="1"/>
    <col min="10268" max="10268" width="2.21875" style="105" customWidth="1"/>
    <col min="10269" max="10269" width="11.6640625" style="105" bestFit="1" customWidth="1"/>
    <col min="10270" max="10496" width="9" style="105"/>
    <col min="10497" max="10497" width="0.77734375" style="105" customWidth="1"/>
    <col min="10498" max="10498" width="1.6640625" style="105" customWidth="1"/>
    <col min="10499" max="10522" width="3.88671875" style="105" customWidth="1"/>
    <col min="10523" max="10523" width="1.6640625" style="105" customWidth="1"/>
    <col min="10524" max="10524" width="2.21875" style="105" customWidth="1"/>
    <col min="10525" max="10525" width="11.6640625" style="105" bestFit="1" customWidth="1"/>
    <col min="10526" max="10752" width="9" style="105"/>
    <col min="10753" max="10753" width="0.77734375" style="105" customWidth="1"/>
    <col min="10754" max="10754" width="1.6640625" style="105" customWidth="1"/>
    <col min="10755" max="10778" width="3.88671875" style="105" customWidth="1"/>
    <col min="10779" max="10779" width="1.6640625" style="105" customWidth="1"/>
    <col min="10780" max="10780" width="2.21875" style="105" customWidth="1"/>
    <col min="10781" max="10781" width="11.6640625" style="105" bestFit="1" customWidth="1"/>
    <col min="10782" max="11008" width="9" style="105"/>
    <col min="11009" max="11009" width="0.77734375" style="105" customWidth="1"/>
    <col min="11010" max="11010" width="1.6640625" style="105" customWidth="1"/>
    <col min="11011" max="11034" width="3.88671875" style="105" customWidth="1"/>
    <col min="11035" max="11035" width="1.6640625" style="105" customWidth="1"/>
    <col min="11036" max="11036" width="2.21875" style="105" customWidth="1"/>
    <col min="11037" max="11037" width="11.6640625" style="105" bestFit="1" customWidth="1"/>
    <col min="11038" max="11264" width="9" style="105"/>
    <col min="11265" max="11265" width="0.77734375" style="105" customWidth="1"/>
    <col min="11266" max="11266" width="1.6640625" style="105" customWidth="1"/>
    <col min="11267" max="11290" width="3.88671875" style="105" customWidth="1"/>
    <col min="11291" max="11291" width="1.6640625" style="105" customWidth="1"/>
    <col min="11292" max="11292" width="2.21875" style="105" customWidth="1"/>
    <col min="11293" max="11293" width="11.6640625" style="105" bestFit="1" customWidth="1"/>
    <col min="11294" max="11520" width="9" style="105"/>
    <col min="11521" max="11521" width="0.77734375" style="105" customWidth="1"/>
    <col min="11522" max="11522" width="1.6640625" style="105" customWidth="1"/>
    <col min="11523" max="11546" width="3.88671875" style="105" customWidth="1"/>
    <col min="11547" max="11547" width="1.6640625" style="105" customWidth="1"/>
    <col min="11548" max="11548" width="2.21875" style="105" customWidth="1"/>
    <col min="11549" max="11549" width="11.6640625" style="105" bestFit="1" customWidth="1"/>
    <col min="11550" max="11776" width="9" style="105"/>
    <col min="11777" max="11777" width="0.77734375" style="105" customWidth="1"/>
    <col min="11778" max="11778" width="1.6640625" style="105" customWidth="1"/>
    <col min="11779" max="11802" width="3.88671875" style="105" customWidth="1"/>
    <col min="11803" max="11803" width="1.6640625" style="105" customWidth="1"/>
    <col min="11804" max="11804" width="2.21875" style="105" customWidth="1"/>
    <col min="11805" max="11805" width="11.6640625" style="105" bestFit="1" customWidth="1"/>
    <col min="11806" max="12032" width="9" style="105"/>
    <col min="12033" max="12033" width="0.77734375" style="105" customWidth="1"/>
    <col min="12034" max="12034" width="1.6640625" style="105" customWidth="1"/>
    <col min="12035" max="12058" width="3.88671875" style="105" customWidth="1"/>
    <col min="12059" max="12059" width="1.6640625" style="105" customWidth="1"/>
    <col min="12060" max="12060" width="2.21875" style="105" customWidth="1"/>
    <col min="12061" max="12061" width="11.6640625" style="105" bestFit="1" customWidth="1"/>
    <col min="12062" max="12288" width="9" style="105"/>
    <col min="12289" max="12289" width="0.77734375" style="105" customWidth="1"/>
    <col min="12290" max="12290" width="1.6640625" style="105" customWidth="1"/>
    <col min="12291" max="12314" width="3.88671875" style="105" customWidth="1"/>
    <col min="12315" max="12315" width="1.6640625" style="105" customWidth="1"/>
    <col min="12316" max="12316" width="2.21875" style="105" customWidth="1"/>
    <col min="12317" max="12317" width="11.6640625" style="105" bestFit="1" customWidth="1"/>
    <col min="12318" max="12544" width="9" style="105"/>
    <col min="12545" max="12545" width="0.77734375" style="105" customWidth="1"/>
    <col min="12546" max="12546" width="1.6640625" style="105" customWidth="1"/>
    <col min="12547" max="12570" width="3.88671875" style="105" customWidth="1"/>
    <col min="12571" max="12571" width="1.6640625" style="105" customWidth="1"/>
    <col min="12572" max="12572" width="2.21875" style="105" customWidth="1"/>
    <col min="12573" max="12573" width="11.6640625" style="105" bestFit="1" customWidth="1"/>
    <col min="12574" max="12800" width="9" style="105"/>
    <col min="12801" max="12801" width="0.77734375" style="105" customWidth="1"/>
    <col min="12802" max="12802" width="1.6640625" style="105" customWidth="1"/>
    <col min="12803" max="12826" width="3.88671875" style="105" customWidth="1"/>
    <col min="12827" max="12827" width="1.6640625" style="105" customWidth="1"/>
    <col min="12828" max="12828" width="2.21875" style="105" customWidth="1"/>
    <col min="12829" max="12829" width="11.6640625" style="105" bestFit="1" customWidth="1"/>
    <col min="12830" max="13056" width="9" style="105"/>
    <col min="13057" max="13057" width="0.77734375" style="105" customWidth="1"/>
    <col min="13058" max="13058" width="1.6640625" style="105" customWidth="1"/>
    <col min="13059" max="13082" width="3.88671875" style="105" customWidth="1"/>
    <col min="13083" max="13083" width="1.6640625" style="105" customWidth="1"/>
    <col min="13084" max="13084" width="2.21875" style="105" customWidth="1"/>
    <col min="13085" max="13085" width="11.6640625" style="105" bestFit="1" customWidth="1"/>
    <col min="13086" max="13312" width="9" style="105"/>
    <col min="13313" max="13313" width="0.77734375" style="105" customWidth="1"/>
    <col min="13314" max="13314" width="1.6640625" style="105" customWidth="1"/>
    <col min="13315" max="13338" width="3.88671875" style="105" customWidth="1"/>
    <col min="13339" max="13339" width="1.6640625" style="105" customWidth="1"/>
    <col min="13340" max="13340" width="2.21875" style="105" customWidth="1"/>
    <col min="13341" max="13341" width="11.6640625" style="105" bestFit="1" customWidth="1"/>
    <col min="13342" max="13568" width="9" style="105"/>
    <col min="13569" max="13569" width="0.77734375" style="105" customWidth="1"/>
    <col min="13570" max="13570" width="1.6640625" style="105" customWidth="1"/>
    <col min="13571" max="13594" width="3.88671875" style="105" customWidth="1"/>
    <col min="13595" max="13595" width="1.6640625" style="105" customWidth="1"/>
    <col min="13596" max="13596" width="2.21875" style="105" customWidth="1"/>
    <col min="13597" max="13597" width="11.6640625" style="105" bestFit="1" customWidth="1"/>
    <col min="13598" max="13824" width="9" style="105"/>
    <col min="13825" max="13825" width="0.77734375" style="105" customWidth="1"/>
    <col min="13826" max="13826" width="1.6640625" style="105" customWidth="1"/>
    <col min="13827" max="13850" width="3.88671875" style="105" customWidth="1"/>
    <col min="13851" max="13851" width="1.6640625" style="105" customWidth="1"/>
    <col min="13852" max="13852" width="2.21875" style="105" customWidth="1"/>
    <col min="13853" max="13853" width="11.6640625" style="105" bestFit="1" customWidth="1"/>
    <col min="13854" max="14080" width="9" style="105"/>
    <col min="14081" max="14081" width="0.77734375" style="105" customWidth="1"/>
    <col min="14082" max="14082" width="1.6640625" style="105" customWidth="1"/>
    <col min="14083" max="14106" width="3.88671875" style="105" customWidth="1"/>
    <col min="14107" max="14107" width="1.6640625" style="105" customWidth="1"/>
    <col min="14108" max="14108" width="2.21875" style="105" customWidth="1"/>
    <col min="14109" max="14109" width="11.6640625" style="105" bestFit="1" customWidth="1"/>
    <col min="14110" max="14336" width="9" style="105"/>
    <col min="14337" max="14337" width="0.77734375" style="105" customWidth="1"/>
    <col min="14338" max="14338" width="1.6640625" style="105" customWidth="1"/>
    <col min="14339" max="14362" width="3.88671875" style="105" customWidth="1"/>
    <col min="14363" max="14363" width="1.6640625" style="105" customWidth="1"/>
    <col min="14364" max="14364" width="2.21875" style="105" customWidth="1"/>
    <col min="14365" max="14365" width="11.6640625" style="105" bestFit="1" customWidth="1"/>
    <col min="14366" max="14592" width="9" style="105"/>
    <col min="14593" max="14593" width="0.77734375" style="105" customWidth="1"/>
    <col min="14594" max="14594" width="1.6640625" style="105" customWidth="1"/>
    <col min="14595" max="14618" width="3.88671875" style="105" customWidth="1"/>
    <col min="14619" max="14619" width="1.6640625" style="105" customWidth="1"/>
    <col min="14620" max="14620" width="2.21875" style="105" customWidth="1"/>
    <col min="14621" max="14621" width="11.6640625" style="105" bestFit="1" customWidth="1"/>
    <col min="14622" max="14848" width="9" style="105"/>
    <col min="14849" max="14849" width="0.77734375" style="105" customWidth="1"/>
    <col min="14850" max="14850" width="1.6640625" style="105" customWidth="1"/>
    <col min="14851" max="14874" width="3.88671875" style="105" customWidth="1"/>
    <col min="14875" max="14875" width="1.6640625" style="105" customWidth="1"/>
    <col min="14876" max="14876" width="2.21875" style="105" customWidth="1"/>
    <col min="14877" max="14877" width="11.6640625" style="105" bestFit="1" customWidth="1"/>
    <col min="14878" max="15104" width="9" style="105"/>
    <col min="15105" max="15105" width="0.77734375" style="105" customWidth="1"/>
    <col min="15106" max="15106" width="1.6640625" style="105" customWidth="1"/>
    <col min="15107" max="15130" width="3.88671875" style="105" customWidth="1"/>
    <col min="15131" max="15131" width="1.6640625" style="105" customWidth="1"/>
    <col min="15132" max="15132" width="2.21875" style="105" customWidth="1"/>
    <col min="15133" max="15133" width="11.6640625" style="105" bestFit="1" customWidth="1"/>
    <col min="15134" max="15360" width="9" style="105"/>
    <col min="15361" max="15361" width="0.77734375" style="105" customWidth="1"/>
    <col min="15362" max="15362" width="1.6640625" style="105" customWidth="1"/>
    <col min="15363" max="15386" width="3.88671875" style="105" customWidth="1"/>
    <col min="15387" max="15387" width="1.6640625" style="105" customWidth="1"/>
    <col min="15388" max="15388" width="2.21875" style="105" customWidth="1"/>
    <col min="15389" max="15389" width="11.6640625" style="105" bestFit="1" customWidth="1"/>
    <col min="15390" max="15616" width="9" style="105"/>
    <col min="15617" max="15617" width="0.77734375" style="105" customWidth="1"/>
    <col min="15618" max="15618" width="1.6640625" style="105" customWidth="1"/>
    <col min="15619" max="15642" width="3.88671875" style="105" customWidth="1"/>
    <col min="15643" max="15643" width="1.6640625" style="105" customWidth="1"/>
    <col min="15644" max="15644" width="2.21875" style="105" customWidth="1"/>
    <col min="15645" max="15645" width="11.6640625" style="105" bestFit="1" customWidth="1"/>
    <col min="15646" max="15872" width="9" style="105"/>
    <col min="15873" max="15873" width="0.77734375" style="105" customWidth="1"/>
    <col min="15874" max="15874" width="1.6640625" style="105" customWidth="1"/>
    <col min="15875" max="15898" width="3.88671875" style="105" customWidth="1"/>
    <col min="15899" max="15899" width="1.6640625" style="105" customWidth="1"/>
    <col min="15900" max="15900" width="2.21875" style="105" customWidth="1"/>
    <col min="15901" max="15901" width="11.6640625" style="105" bestFit="1" customWidth="1"/>
    <col min="15902" max="16128" width="9" style="105"/>
    <col min="16129" max="16129" width="0.77734375" style="105" customWidth="1"/>
    <col min="16130" max="16130" width="1.6640625" style="105" customWidth="1"/>
    <col min="16131" max="16154" width="3.88671875" style="105" customWidth="1"/>
    <col min="16155" max="16155" width="1.6640625" style="105" customWidth="1"/>
    <col min="16156" max="16156" width="2.21875" style="105" customWidth="1"/>
    <col min="16157" max="16157" width="11.6640625" style="105" bestFit="1" customWidth="1"/>
    <col min="16158" max="16384" width="9" style="105"/>
  </cols>
  <sheetData>
    <row r="1" spans="2:30" ht="81" customHeight="1">
      <c r="B1" s="905" t="s">
        <v>261</v>
      </c>
      <c r="C1" s="905"/>
      <c r="D1" s="905"/>
      <c r="E1" s="906" t="s">
        <v>323</v>
      </c>
      <c r="F1" s="907"/>
      <c r="G1" s="907"/>
      <c r="H1" s="907"/>
      <c r="I1" s="907"/>
      <c r="J1" s="907"/>
      <c r="K1" s="907"/>
      <c r="L1" s="907"/>
      <c r="M1" s="907"/>
      <c r="N1" s="907"/>
      <c r="O1" s="907"/>
      <c r="P1" s="907"/>
      <c r="Q1" s="907"/>
      <c r="R1" s="907"/>
      <c r="S1" s="907"/>
      <c r="T1" s="907"/>
      <c r="U1" s="907"/>
      <c r="V1" s="907"/>
      <c r="W1" s="907"/>
      <c r="X1" s="907"/>
      <c r="Y1" s="907"/>
      <c r="Z1" s="907"/>
      <c r="AA1" s="907"/>
      <c r="AB1" s="228"/>
      <c r="AC1" s="228"/>
      <c r="AD1" s="37"/>
    </row>
    <row r="2" spans="2:30" ht="30.75" customHeight="1" thickBot="1">
      <c r="B2" s="389" t="s">
        <v>324</v>
      </c>
      <c r="C2" s="389"/>
      <c r="D2" s="389"/>
      <c r="E2" s="229"/>
      <c r="F2" s="229"/>
      <c r="G2" s="229"/>
      <c r="H2" s="229"/>
      <c r="I2" s="229"/>
      <c r="J2" s="229"/>
      <c r="K2" s="229"/>
      <c r="L2" s="229"/>
      <c r="M2" s="229"/>
      <c r="N2" s="229"/>
      <c r="O2" s="229"/>
      <c r="P2" s="229"/>
      <c r="Q2" s="229"/>
      <c r="R2" s="229"/>
      <c r="S2" s="229"/>
      <c r="T2" s="229"/>
      <c r="U2" s="229"/>
      <c r="V2" s="229"/>
      <c r="W2" s="229"/>
      <c r="X2" s="229"/>
      <c r="Y2" s="229"/>
      <c r="Z2" s="229"/>
      <c r="AA2" s="229"/>
      <c r="AB2" s="228"/>
      <c r="AC2" s="228"/>
      <c r="AD2" s="37"/>
    </row>
    <row r="3" spans="2:30" ht="27" customHeight="1" thickBot="1">
      <c r="B3" s="908" t="s">
        <v>262</v>
      </c>
      <c r="C3" s="909"/>
      <c r="D3" s="910"/>
      <c r="E3" s="911"/>
      <c r="F3" s="912"/>
      <c r="G3" s="913" t="s">
        <v>263</v>
      </c>
      <c r="H3" s="914"/>
      <c r="I3" s="915">
        <f>'2.訓練の概要'!D3</f>
        <v>0</v>
      </c>
      <c r="J3" s="916"/>
      <c r="K3" s="916"/>
      <c r="L3" s="916"/>
      <c r="M3" s="916"/>
      <c r="N3" s="916"/>
      <c r="O3" s="916"/>
      <c r="P3" s="916"/>
      <c r="Q3" s="917"/>
      <c r="R3" s="908" t="s">
        <v>264</v>
      </c>
      <c r="S3" s="918"/>
      <c r="T3" s="919" t="s">
        <v>265</v>
      </c>
      <c r="U3" s="920"/>
      <c r="V3" s="913" t="s">
        <v>3</v>
      </c>
      <c r="W3" s="918"/>
      <c r="X3" s="921">
        <f>'2.訓練の概要'!D4</f>
        <v>0</v>
      </c>
      <c r="Y3" s="922"/>
      <c r="Z3" s="922"/>
      <c r="AA3" s="923"/>
    </row>
    <row r="4" spans="2:30" ht="21" customHeight="1" thickBot="1">
      <c r="B4" s="230"/>
      <c r="C4" s="231" t="s">
        <v>266</v>
      </c>
      <c r="D4" s="231"/>
      <c r="E4" s="231"/>
      <c r="F4" s="231"/>
      <c r="G4" s="231"/>
      <c r="H4" s="231"/>
      <c r="I4" s="231"/>
      <c r="J4" s="232"/>
      <c r="K4" s="232"/>
      <c r="L4" s="232"/>
      <c r="M4" s="232"/>
      <c r="N4" s="232"/>
      <c r="O4" s="232"/>
      <c r="P4" s="232"/>
      <c r="Q4" s="232"/>
      <c r="R4" s="232"/>
      <c r="S4" s="232"/>
      <c r="T4" s="232"/>
      <c r="U4" s="232"/>
      <c r="V4" s="232"/>
      <c r="W4" s="232"/>
      <c r="X4" s="232"/>
      <c r="Y4" s="232"/>
      <c r="Z4" s="232"/>
      <c r="AA4" s="233"/>
    </row>
    <row r="5" spans="2:30" ht="20.100000000000001" customHeight="1" thickTop="1">
      <c r="B5" s="234"/>
      <c r="C5" s="924"/>
      <c r="D5" s="925"/>
      <c r="E5" s="925"/>
      <c r="F5" s="925"/>
      <c r="G5" s="925"/>
      <c r="H5" s="925"/>
      <c r="I5" s="925"/>
      <c r="J5" s="925"/>
      <c r="K5" s="925"/>
      <c r="L5" s="925"/>
      <c r="M5" s="925"/>
      <c r="N5" s="925"/>
      <c r="O5" s="925"/>
      <c r="P5" s="925"/>
      <c r="Q5" s="925"/>
      <c r="R5" s="925"/>
      <c r="S5" s="925"/>
      <c r="T5" s="925"/>
      <c r="U5" s="925"/>
      <c r="V5" s="925"/>
      <c r="W5" s="925"/>
      <c r="X5" s="925"/>
      <c r="Y5" s="925"/>
      <c r="Z5" s="926"/>
      <c r="AA5" s="235"/>
    </row>
    <row r="6" spans="2:30" ht="20.100000000000001" customHeight="1">
      <c r="B6" s="234"/>
      <c r="C6" s="927"/>
      <c r="D6" s="928"/>
      <c r="E6" s="928"/>
      <c r="F6" s="928"/>
      <c r="G6" s="928"/>
      <c r="H6" s="928"/>
      <c r="I6" s="928"/>
      <c r="J6" s="928"/>
      <c r="K6" s="928"/>
      <c r="L6" s="928"/>
      <c r="M6" s="928"/>
      <c r="N6" s="928"/>
      <c r="O6" s="928"/>
      <c r="P6" s="928"/>
      <c r="Q6" s="928"/>
      <c r="R6" s="928"/>
      <c r="S6" s="928"/>
      <c r="T6" s="928"/>
      <c r="U6" s="928"/>
      <c r="V6" s="928"/>
      <c r="W6" s="928"/>
      <c r="X6" s="928"/>
      <c r="Y6" s="928"/>
      <c r="Z6" s="929"/>
      <c r="AA6" s="235"/>
    </row>
    <row r="7" spans="2:30" ht="20.100000000000001" customHeight="1">
      <c r="B7" s="234"/>
      <c r="C7" s="927"/>
      <c r="D7" s="928"/>
      <c r="E7" s="928"/>
      <c r="F7" s="928"/>
      <c r="G7" s="928"/>
      <c r="H7" s="928"/>
      <c r="I7" s="928"/>
      <c r="J7" s="928"/>
      <c r="K7" s="928"/>
      <c r="L7" s="928"/>
      <c r="M7" s="928"/>
      <c r="N7" s="928"/>
      <c r="O7" s="928"/>
      <c r="P7" s="928"/>
      <c r="Q7" s="928"/>
      <c r="R7" s="928"/>
      <c r="S7" s="928"/>
      <c r="T7" s="928"/>
      <c r="U7" s="928"/>
      <c r="V7" s="928"/>
      <c r="W7" s="928"/>
      <c r="X7" s="928"/>
      <c r="Y7" s="928"/>
      <c r="Z7" s="929"/>
      <c r="AA7" s="235"/>
    </row>
    <row r="8" spans="2:30" ht="28.5" customHeight="1" thickBot="1">
      <c r="B8" s="234"/>
      <c r="C8" s="930"/>
      <c r="D8" s="931"/>
      <c r="E8" s="931"/>
      <c r="F8" s="931"/>
      <c r="G8" s="931"/>
      <c r="H8" s="931"/>
      <c r="I8" s="931"/>
      <c r="J8" s="931"/>
      <c r="K8" s="931"/>
      <c r="L8" s="931"/>
      <c r="M8" s="931"/>
      <c r="N8" s="931"/>
      <c r="O8" s="931"/>
      <c r="P8" s="931"/>
      <c r="Q8" s="931"/>
      <c r="R8" s="931"/>
      <c r="S8" s="931"/>
      <c r="T8" s="931"/>
      <c r="U8" s="931"/>
      <c r="V8" s="931"/>
      <c r="W8" s="931"/>
      <c r="X8" s="931"/>
      <c r="Y8" s="931"/>
      <c r="Z8" s="932"/>
      <c r="AA8" s="235"/>
    </row>
    <row r="9" spans="2:30" ht="6.9" customHeight="1" thickTop="1">
      <c r="B9" s="236"/>
      <c r="C9" s="237"/>
      <c r="D9" s="237"/>
      <c r="E9" s="237"/>
      <c r="F9" s="237"/>
      <c r="G9" s="237"/>
      <c r="H9" s="237"/>
      <c r="I9" s="237"/>
      <c r="J9" s="238"/>
      <c r="K9" s="238"/>
      <c r="L9" s="238"/>
      <c r="M9" s="238"/>
      <c r="N9" s="238"/>
      <c r="O9" s="238"/>
      <c r="P9" s="238"/>
      <c r="Q9" s="238"/>
      <c r="R9" s="238"/>
      <c r="S9" s="238"/>
      <c r="T9" s="238"/>
      <c r="U9" s="238"/>
      <c r="V9" s="238"/>
      <c r="W9" s="238"/>
      <c r="X9" s="238"/>
      <c r="Y9" s="238"/>
      <c r="Z9" s="238"/>
      <c r="AA9" s="239"/>
    </row>
    <row r="10" spans="2:30" ht="6.9" customHeight="1">
      <c r="B10" s="234"/>
      <c r="C10" s="240"/>
      <c r="D10" s="240"/>
      <c r="E10" s="240"/>
      <c r="F10" s="240"/>
      <c r="G10" s="240"/>
      <c r="H10" s="240"/>
      <c r="I10" s="240"/>
      <c r="J10" s="241"/>
      <c r="K10" s="241"/>
      <c r="L10" s="241"/>
      <c r="M10" s="241"/>
      <c r="N10" s="241"/>
      <c r="O10" s="241"/>
      <c r="P10" s="241"/>
      <c r="Q10" s="241"/>
      <c r="R10" s="241"/>
      <c r="S10" s="241"/>
      <c r="T10" s="241"/>
      <c r="U10" s="241"/>
      <c r="V10" s="241"/>
      <c r="W10" s="241"/>
      <c r="X10" s="241"/>
      <c r="Y10" s="241"/>
      <c r="Z10" s="241"/>
      <c r="AA10" s="235"/>
    </row>
    <row r="11" spans="2:30" ht="21" customHeight="1" thickBot="1">
      <c r="B11" s="234"/>
      <c r="C11" s="240" t="s">
        <v>267</v>
      </c>
      <c r="D11" s="240"/>
      <c r="E11" s="240"/>
      <c r="F11" s="240"/>
      <c r="G11" s="240" t="s">
        <v>268</v>
      </c>
      <c r="H11" s="240"/>
      <c r="I11" s="402">
        <f>'1-2　実施施設の概要等'!D6</f>
        <v>0</v>
      </c>
      <c r="J11" s="243"/>
      <c r="K11" s="243"/>
      <c r="L11" s="243"/>
      <c r="M11" s="243"/>
      <c r="N11" s="243"/>
      <c r="O11" s="243"/>
      <c r="P11" s="243"/>
      <c r="Q11" s="243"/>
      <c r="R11" s="243"/>
      <c r="S11" s="243"/>
      <c r="T11" s="243"/>
      <c r="U11" s="243"/>
      <c r="V11" s="243"/>
      <c r="W11" s="243"/>
      <c r="X11" s="243"/>
      <c r="Y11" s="243"/>
      <c r="Z11" s="243"/>
      <c r="AA11" s="235"/>
    </row>
    <row r="12" spans="2:30" ht="21" customHeight="1" thickTop="1" thickBot="1">
      <c r="B12" s="234"/>
      <c r="C12" s="244"/>
      <c r="D12" s="240"/>
      <c r="E12" s="240"/>
      <c r="F12" s="240"/>
      <c r="G12" s="240" t="s">
        <v>269</v>
      </c>
      <c r="H12" s="240"/>
      <c r="I12" s="284">
        <f>'1-2　実施施設の概要等'!D7</f>
        <v>0</v>
      </c>
      <c r="J12" s="243"/>
      <c r="K12" s="243"/>
      <c r="L12" s="245" t="s">
        <v>270</v>
      </c>
      <c r="M12" s="245"/>
      <c r="N12" s="245"/>
      <c r="O12" s="245"/>
      <c r="P12" s="245"/>
      <c r="Q12" s="933"/>
      <c r="R12" s="934"/>
      <c r="S12" s="935"/>
      <c r="T12" s="245" t="s">
        <v>271</v>
      </c>
      <c r="U12" s="245"/>
      <c r="V12" s="245"/>
      <c r="W12" s="245"/>
      <c r="X12" s="245"/>
      <c r="Y12" s="245"/>
      <c r="Z12" s="245"/>
      <c r="AA12" s="235"/>
    </row>
    <row r="13" spans="2:30" ht="21" customHeight="1" thickTop="1" thickBot="1">
      <c r="B13" s="234"/>
      <c r="C13" s="244"/>
      <c r="D13" s="240"/>
      <c r="E13" s="240"/>
      <c r="F13" s="240"/>
      <c r="G13" s="240" t="s">
        <v>272</v>
      </c>
      <c r="H13" s="240"/>
      <c r="I13" s="240"/>
      <c r="J13" s="241"/>
      <c r="K13" s="936"/>
      <c r="L13" s="937"/>
      <c r="M13" s="937"/>
      <c r="N13" s="937"/>
      <c r="O13" s="937"/>
      <c r="P13" s="937"/>
      <c r="Q13" s="937"/>
      <c r="R13" s="937"/>
      <c r="S13" s="937"/>
      <c r="T13" s="937"/>
      <c r="U13" s="937"/>
      <c r="V13" s="937"/>
      <c r="W13" s="937"/>
      <c r="X13" s="937"/>
      <c r="Y13" s="937"/>
      <c r="Z13" s="938"/>
      <c r="AA13" s="235"/>
    </row>
    <row r="14" spans="2:30" ht="21" customHeight="1" thickTop="1" thickBot="1">
      <c r="B14" s="234"/>
      <c r="C14" s="241" t="s">
        <v>273</v>
      </c>
      <c r="D14" s="240"/>
      <c r="E14" s="240"/>
      <c r="F14" s="240"/>
      <c r="G14" s="242">
        <f>'1-2　実施施設の概要等'!D8</f>
        <v>0</v>
      </c>
      <c r="H14" s="242"/>
      <c r="I14" s="242"/>
      <c r="J14" s="243"/>
      <c r="K14" s="243"/>
      <c r="L14" s="243"/>
      <c r="M14" s="243"/>
      <c r="N14" s="243"/>
      <c r="O14" s="243"/>
      <c r="P14" s="243"/>
      <c r="Q14" s="243"/>
      <c r="R14" s="243"/>
      <c r="S14" s="243"/>
      <c r="T14" s="243"/>
      <c r="U14" s="243"/>
      <c r="V14" s="243"/>
      <c r="W14" s="243"/>
      <c r="X14" s="243"/>
      <c r="Y14" s="243"/>
      <c r="Z14" s="243"/>
      <c r="AA14" s="235"/>
    </row>
    <row r="15" spans="2:30" ht="21" customHeight="1" thickTop="1" thickBot="1">
      <c r="B15" s="234"/>
      <c r="C15" s="241" t="s">
        <v>274</v>
      </c>
      <c r="D15" s="240"/>
      <c r="E15" s="240"/>
      <c r="F15" s="240"/>
      <c r="G15" s="939">
        <f>'2.訓練の概要'!D16</f>
        <v>0</v>
      </c>
      <c r="H15" s="939"/>
      <c r="I15" s="939"/>
      <c r="J15" s="246" t="s">
        <v>275</v>
      </c>
      <c r="K15" s="939">
        <f>'2.訓練の概要'!D17</f>
        <v>0</v>
      </c>
      <c r="L15" s="939"/>
      <c r="M15" s="939"/>
      <c r="N15" s="247"/>
      <c r="O15" s="933" t="s">
        <v>276</v>
      </c>
      <c r="P15" s="935"/>
      <c r="Q15" s="241"/>
      <c r="R15" s="241"/>
      <c r="S15" s="241"/>
      <c r="T15" s="241"/>
      <c r="U15" s="241"/>
      <c r="V15" s="241"/>
      <c r="W15" s="241"/>
      <c r="X15" s="241"/>
      <c r="Y15" s="241"/>
      <c r="Z15" s="241"/>
      <c r="AA15" s="235"/>
    </row>
    <row r="16" spans="2:30" ht="18.75" customHeight="1" thickTop="1" thickBot="1">
      <c r="B16" s="248"/>
      <c r="C16" s="241" t="s">
        <v>277</v>
      </c>
      <c r="D16" s="249"/>
      <c r="E16" s="241"/>
      <c r="F16" s="241"/>
      <c r="G16" s="250">
        <f>'2.訓練の概要'!D18</f>
        <v>0</v>
      </c>
      <c r="H16" s="246" t="s">
        <v>278</v>
      </c>
      <c r="I16" s="251">
        <f>'2.訓練の概要'!D19</f>
        <v>0</v>
      </c>
      <c r="J16" s="950" t="s">
        <v>279</v>
      </c>
      <c r="K16" s="950"/>
      <c r="L16" s="950"/>
      <c r="M16" s="950"/>
      <c r="N16" s="950"/>
      <c r="O16" s="950"/>
      <c r="P16" s="950"/>
      <c r="Q16" s="950"/>
      <c r="R16" s="950"/>
      <c r="S16" s="950"/>
      <c r="T16" s="950"/>
      <c r="U16" s="950"/>
      <c r="V16" s="950"/>
      <c r="W16" s="950"/>
      <c r="X16" s="950"/>
      <c r="Y16" s="950"/>
      <c r="Z16" s="950"/>
      <c r="AA16" s="252"/>
    </row>
    <row r="17" spans="2:27" ht="18.75" customHeight="1" thickTop="1">
      <c r="B17" s="253"/>
      <c r="C17" s="241" t="s">
        <v>280</v>
      </c>
      <c r="D17" s="241"/>
      <c r="E17" s="241"/>
      <c r="F17" s="241"/>
      <c r="G17" s="390" t="s">
        <v>550</v>
      </c>
      <c r="H17" s="391"/>
      <c r="I17" s="391"/>
      <c r="J17" s="391"/>
      <c r="K17" s="391"/>
      <c r="L17" s="391"/>
      <c r="M17" s="391"/>
      <c r="N17" s="391"/>
      <c r="O17" s="391"/>
      <c r="P17" s="391"/>
      <c r="Q17" s="391" t="s">
        <v>551</v>
      </c>
      <c r="R17" s="391"/>
      <c r="S17" s="391"/>
      <c r="T17" s="391"/>
      <c r="U17" s="391"/>
      <c r="V17" s="391"/>
      <c r="W17" s="391"/>
      <c r="X17" s="391"/>
      <c r="Y17" s="391"/>
      <c r="Z17" s="392"/>
      <c r="AA17" s="252"/>
    </row>
    <row r="18" spans="2:27" ht="18.75" customHeight="1" thickBot="1">
      <c r="B18" s="253"/>
      <c r="C18" s="241"/>
      <c r="D18" s="241"/>
      <c r="E18" s="241"/>
      <c r="F18" s="241"/>
      <c r="G18" s="393" t="s">
        <v>281</v>
      </c>
      <c r="H18" s="394"/>
      <c r="I18" s="394"/>
      <c r="J18" s="394"/>
      <c r="K18" s="394"/>
      <c r="L18" s="395"/>
      <c r="M18" s="395"/>
      <c r="N18" s="395"/>
      <c r="O18" s="395"/>
      <c r="P18" s="395"/>
      <c r="Q18" s="396" t="s">
        <v>282</v>
      </c>
      <c r="R18" s="395"/>
      <c r="S18" s="395"/>
      <c r="T18" s="395"/>
      <c r="U18" s="395"/>
      <c r="V18" s="395"/>
      <c r="W18" s="395"/>
      <c r="X18" s="395"/>
      <c r="Y18" s="395"/>
      <c r="Z18" s="397"/>
      <c r="AA18" s="252"/>
    </row>
    <row r="19" spans="2:27" ht="18.75" customHeight="1" thickTop="1" thickBot="1">
      <c r="B19" s="253"/>
      <c r="C19" s="241"/>
      <c r="D19" s="241"/>
      <c r="E19" s="241"/>
      <c r="F19" s="241"/>
      <c r="G19" s="951"/>
      <c r="H19" s="952"/>
      <c r="I19" s="953"/>
      <c r="J19" s="254"/>
      <c r="K19" s="398" t="s">
        <v>325</v>
      </c>
      <c r="L19" s="933"/>
      <c r="M19" s="934"/>
      <c r="N19" s="934"/>
      <c r="O19" s="934"/>
      <c r="P19" s="934"/>
      <c r="Q19" s="934"/>
      <c r="R19" s="934"/>
      <c r="S19" s="934"/>
      <c r="T19" s="934"/>
      <c r="U19" s="934"/>
      <c r="V19" s="934"/>
      <c r="W19" s="934"/>
      <c r="X19" s="934"/>
      <c r="Y19" s="934"/>
      <c r="Z19" s="935"/>
      <c r="AA19" s="252"/>
    </row>
    <row r="20" spans="2:27" ht="18.75" customHeight="1" thickTop="1">
      <c r="B20" s="253"/>
      <c r="C20" s="255" t="s">
        <v>283</v>
      </c>
      <c r="D20" s="241"/>
      <c r="E20" s="241"/>
      <c r="F20" s="241"/>
      <c r="G20" s="399" t="s">
        <v>284</v>
      </c>
      <c r="H20" s="400"/>
      <c r="I20" s="400"/>
      <c r="J20" s="399"/>
      <c r="K20" s="399"/>
      <c r="L20" s="399"/>
      <c r="M20" s="399"/>
      <c r="N20" s="399"/>
      <c r="O20" s="399"/>
      <c r="P20" s="399"/>
      <c r="Q20" s="399"/>
      <c r="R20" s="399"/>
      <c r="S20" s="399"/>
      <c r="T20" s="399"/>
      <c r="U20" s="399"/>
      <c r="V20" s="399"/>
      <c r="W20" s="399"/>
      <c r="X20" s="399"/>
      <c r="Y20" s="399"/>
      <c r="Z20" s="399"/>
      <c r="AA20" s="252"/>
    </row>
    <row r="21" spans="2:27" ht="18.75" customHeight="1" thickBot="1">
      <c r="B21" s="253"/>
      <c r="C21" s="240" t="s">
        <v>285</v>
      </c>
      <c r="D21" s="241"/>
      <c r="E21" s="241"/>
      <c r="F21" s="241"/>
      <c r="G21" s="241" t="s">
        <v>286</v>
      </c>
      <c r="H21" s="241"/>
      <c r="I21" s="241"/>
      <c r="J21" s="954" t="s">
        <v>287</v>
      </c>
      <c r="K21" s="954"/>
      <c r="L21" s="954"/>
      <c r="M21" s="954"/>
      <c r="N21" s="954"/>
      <c r="O21" s="954"/>
      <c r="P21" s="954"/>
      <c r="Q21" s="954"/>
      <c r="R21" s="954"/>
      <c r="S21" s="954"/>
      <c r="T21" s="954"/>
      <c r="U21" s="954"/>
      <c r="V21" s="954"/>
      <c r="W21" s="954"/>
      <c r="X21" s="954"/>
      <c r="Y21" s="954"/>
      <c r="Z21" s="954"/>
      <c r="AA21" s="252"/>
    </row>
    <row r="22" spans="2:27" ht="20.100000000000001" customHeight="1" thickTop="1">
      <c r="B22" s="234"/>
      <c r="C22" s="256"/>
      <c r="D22" s="240"/>
      <c r="E22" s="240"/>
      <c r="F22" s="240"/>
      <c r="G22" s="241" t="s">
        <v>288</v>
      </c>
      <c r="H22" s="241"/>
      <c r="I22" s="257" t="str">
        <f>IF(J22='10.入校生自己負担額内訳'!F25,"","約")</f>
        <v/>
      </c>
      <c r="J22" s="940">
        <f>ROUNDUP('10.入校生自己負担額内訳'!F25,-2)</f>
        <v>0</v>
      </c>
      <c r="K22" s="940"/>
      <c r="L22" s="258" t="s">
        <v>289</v>
      </c>
      <c r="M22" s="259" t="s">
        <v>290</v>
      </c>
      <c r="N22" s="955"/>
      <c r="O22" s="956"/>
      <c r="P22" s="956"/>
      <c r="Q22" s="956"/>
      <c r="R22" s="956"/>
      <c r="S22" s="956"/>
      <c r="T22" s="956"/>
      <c r="U22" s="956"/>
      <c r="V22" s="956"/>
      <c r="W22" s="956"/>
      <c r="X22" s="956"/>
      <c r="Y22" s="957"/>
      <c r="Z22" s="359" t="s">
        <v>291</v>
      </c>
      <c r="AA22" s="252"/>
    </row>
    <row r="23" spans="2:27" ht="20.100000000000001" customHeight="1" thickBot="1">
      <c r="B23" s="234"/>
      <c r="C23" s="240"/>
      <c r="D23" s="240"/>
      <c r="E23" s="240"/>
      <c r="F23" s="240"/>
      <c r="G23" s="241" t="s">
        <v>292</v>
      </c>
      <c r="H23" s="241"/>
      <c r="I23" s="257" t="str">
        <f>IF(J23='10.入校生自己負担額内訳'!F45,"","約")</f>
        <v/>
      </c>
      <c r="J23" s="940">
        <f>ROUNDUP('10.入校生自己負担額内訳'!F45,-2)</f>
        <v>0</v>
      </c>
      <c r="K23" s="940"/>
      <c r="L23" s="258" t="s">
        <v>289</v>
      </c>
      <c r="M23" s="259" t="s">
        <v>290</v>
      </c>
      <c r="N23" s="941"/>
      <c r="O23" s="942"/>
      <c r="P23" s="942"/>
      <c r="Q23" s="942"/>
      <c r="R23" s="942"/>
      <c r="S23" s="942"/>
      <c r="T23" s="942"/>
      <c r="U23" s="942"/>
      <c r="V23" s="942"/>
      <c r="W23" s="942"/>
      <c r="X23" s="942"/>
      <c r="Y23" s="943"/>
      <c r="Z23" s="359" t="s">
        <v>291</v>
      </c>
      <c r="AA23" s="252"/>
    </row>
    <row r="24" spans="2:27" ht="20.100000000000001" customHeight="1" thickTop="1">
      <c r="B24" s="260"/>
      <c r="C24" s="240"/>
      <c r="D24" s="244"/>
      <c r="E24" s="240"/>
      <c r="F24" s="244" t="s">
        <v>293</v>
      </c>
      <c r="G24" s="944" t="s">
        <v>552</v>
      </c>
      <c r="H24" s="945"/>
      <c r="I24" s="945"/>
      <c r="J24" s="945"/>
      <c r="K24" s="945"/>
      <c r="L24" s="945"/>
      <c r="M24" s="945"/>
      <c r="N24" s="945"/>
      <c r="O24" s="945"/>
      <c r="P24" s="945"/>
      <c r="Q24" s="945"/>
      <c r="R24" s="945"/>
      <c r="S24" s="945"/>
      <c r="T24" s="945"/>
      <c r="U24" s="945"/>
      <c r="V24" s="945"/>
      <c r="W24" s="945"/>
      <c r="X24" s="945"/>
      <c r="Y24" s="945"/>
      <c r="Z24" s="946"/>
      <c r="AA24" s="252"/>
    </row>
    <row r="25" spans="2:27" ht="28.5" customHeight="1" thickBot="1">
      <c r="B25" s="260"/>
      <c r="C25" s="240"/>
      <c r="D25" s="244"/>
      <c r="E25" s="240"/>
      <c r="F25" s="240"/>
      <c r="G25" s="947"/>
      <c r="H25" s="948"/>
      <c r="I25" s="948"/>
      <c r="J25" s="948"/>
      <c r="K25" s="948"/>
      <c r="L25" s="948"/>
      <c r="M25" s="948"/>
      <c r="N25" s="948"/>
      <c r="O25" s="948"/>
      <c r="P25" s="948"/>
      <c r="Q25" s="948"/>
      <c r="R25" s="948"/>
      <c r="S25" s="948"/>
      <c r="T25" s="948"/>
      <c r="U25" s="948"/>
      <c r="V25" s="948"/>
      <c r="W25" s="948"/>
      <c r="X25" s="948"/>
      <c r="Y25" s="948"/>
      <c r="Z25" s="949"/>
      <c r="AA25" s="252"/>
    </row>
    <row r="26" spans="2:27" ht="9" customHeight="1" thickTop="1" thickBot="1">
      <c r="B26" s="261"/>
      <c r="C26" s="262"/>
      <c r="D26" s="262"/>
      <c r="E26" s="262"/>
      <c r="F26" s="262"/>
      <c r="G26" s="263"/>
      <c r="H26" s="263"/>
      <c r="I26" s="263"/>
      <c r="J26" s="263"/>
      <c r="K26" s="263"/>
      <c r="L26" s="263"/>
      <c r="M26" s="263"/>
      <c r="N26" s="263"/>
      <c r="O26" s="263"/>
      <c r="P26" s="263"/>
      <c r="Q26" s="263"/>
      <c r="R26" s="263"/>
      <c r="S26" s="263"/>
      <c r="T26" s="263"/>
      <c r="U26" s="263"/>
      <c r="V26" s="263"/>
      <c r="W26" s="263"/>
      <c r="X26" s="263"/>
      <c r="Y26" s="263"/>
      <c r="Z26" s="263"/>
      <c r="AA26" s="264"/>
    </row>
  </sheetData>
  <mergeCells count="25">
    <mergeCell ref="J23:K23"/>
    <mergeCell ref="N23:Y23"/>
    <mergeCell ref="G24:Z25"/>
    <mergeCell ref="J16:Z16"/>
    <mergeCell ref="G19:I19"/>
    <mergeCell ref="L19:Z19"/>
    <mergeCell ref="J21:Z21"/>
    <mergeCell ref="J22:K22"/>
    <mergeCell ref="N22:Y22"/>
    <mergeCell ref="C5:Z8"/>
    <mergeCell ref="Q12:S12"/>
    <mergeCell ref="K13:Z13"/>
    <mergeCell ref="G15:I15"/>
    <mergeCell ref="K15:M15"/>
    <mergeCell ref="O15:P15"/>
    <mergeCell ref="B1:D1"/>
    <mergeCell ref="E1:AA1"/>
    <mergeCell ref="B3:D3"/>
    <mergeCell ref="E3:F3"/>
    <mergeCell ref="G3:H3"/>
    <mergeCell ref="I3:Q3"/>
    <mergeCell ref="R3:S3"/>
    <mergeCell ref="T3:U3"/>
    <mergeCell ref="V3:W3"/>
    <mergeCell ref="X3:AA3"/>
  </mergeCells>
  <phoneticPr fontId="2"/>
  <dataValidations count="4">
    <dataValidation type="list" allowBlank="1" showInputMessage="1" showErrorMessage="1" sqref="WVQ983065 I65561 JE65561 TA65561 ACW65561 AMS65561 AWO65561 BGK65561 BQG65561 CAC65561 CJY65561 CTU65561 DDQ65561 DNM65561 DXI65561 EHE65561 ERA65561 FAW65561 FKS65561 FUO65561 GEK65561 GOG65561 GYC65561 HHY65561 HRU65561 IBQ65561 ILM65561 IVI65561 JFE65561 JPA65561 JYW65561 KIS65561 KSO65561 LCK65561 LMG65561 LWC65561 MFY65561 MPU65561 MZQ65561 NJM65561 NTI65561 ODE65561 ONA65561 OWW65561 PGS65561 PQO65561 QAK65561 QKG65561 QUC65561 RDY65561 RNU65561 RXQ65561 SHM65561 SRI65561 TBE65561 TLA65561 TUW65561 UES65561 UOO65561 UYK65561 VIG65561 VSC65561 WBY65561 WLU65561 WVQ65561 I131097 JE131097 TA131097 ACW131097 AMS131097 AWO131097 BGK131097 BQG131097 CAC131097 CJY131097 CTU131097 DDQ131097 DNM131097 DXI131097 EHE131097 ERA131097 FAW131097 FKS131097 FUO131097 GEK131097 GOG131097 GYC131097 HHY131097 HRU131097 IBQ131097 ILM131097 IVI131097 JFE131097 JPA131097 JYW131097 KIS131097 KSO131097 LCK131097 LMG131097 LWC131097 MFY131097 MPU131097 MZQ131097 NJM131097 NTI131097 ODE131097 ONA131097 OWW131097 PGS131097 PQO131097 QAK131097 QKG131097 QUC131097 RDY131097 RNU131097 RXQ131097 SHM131097 SRI131097 TBE131097 TLA131097 TUW131097 UES131097 UOO131097 UYK131097 VIG131097 VSC131097 WBY131097 WLU131097 WVQ131097 I196633 JE196633 TA196633 ACW196633 AMS196633 AWO196633 BGK196633 BQG196633 CAC196633 CJY196633 CTU196633 DDQ196633 DNM196633 DXI196633 EHE196633 ERA196633 FAW196633 FKS196633 FUO196633 GEK196633 GOG196633 GYC196633 HHY196633 HRU196633 IBQ196633 ILM196633 IVI196633 JFE196633 JPA196633 JYW196633 KIS196633 KSO196633 LCK196633 LMG196633 LWC196633 MFY196633 MPU196633 MZQ196633 NJM196633 NTI196633 ODE196633 ONA196633 OWW196633 PGS196633 PQO196633 QAK196633 QKG196633 QUC196633 RDY196633 RNU196633 RXQ196633 SHM196633 SRI196633 TBE196633 TLA196633 TUW196633 UES196633 UOO196633 UYK196633 VIG196633 VSC196633 WBY196633 WLU196633 WVQ196633 I262169 JE262169 TA262169 ACW262169 AMS262169 AWO262169 BGK262169 BQG262169 CAC262169 CJY262169 CTU262169 DDQ262169 DNM262169 DXI262169 EHE262169 ERA262169 FAW262169 FKS262169 FUO262169 GEK262169 GOG262169 GYC262169 HHY262169 HRU262169 IBQ262169 ILM262169 IVI262169 JFE262169 JPA262169 JYW262169 KIS262169 KSO262169 LCK262169 LMG262169 LWC262169 MFY262169 MPU262169 MZQ262169 NJM262169 NTI262169 ODE262169 ONA262169 OWW262169 PGS262169 PQO262169 QAK262169 QKG262169 QUC262169 RDY262169 RNU262169 RXQ262169 SHM262169 SRI262169 TBE262169 TLA262169 TUW262169 UES262169 UOO262169 UYK262169 VIG262169 VSC262169 WBY262169 WLU262169 WVQ262169 I327705 JE327705 TA327705 ACW327705 AMS327705 AWO327705 BGK327705 BQG327705 CAC327705 CJY327705 CTU327705 DDQ327705 DNM327705 DXI327705 EHE327705 ERA327705 FAW327705 FKS327705 FUO327705 GEK327705 GOG327705 GYC327705 HHY327705 HRU327705 IBQ327705 ILM327705 IVI327705 JFE327705 JPA327705 JYW327705 KIS327705 KSO327705 LCK327705 LMG327705 LWC327705 MFY327705 MPU327705 MZQ327705 NJM327705 NTI327705 ODE327705 ONA327705 OWW327705 PGS327705 PQO327705 QAK327705 QKG327705 QUC327705 RDY327705 RNU327705 RXQ327705 SHM327705 SRI327705 TBE327705 TLA327705 TUW327705 UES327705 UOO327705 UYK327705 VIG327705 VSC327705 WBY327705 WLU327705 WVQ327705 I393241 JE393241 TA393241 ACW393241 AMS393241 AWO393241 BGK393241 BQG393241 CAC393241 CJY393241 CTU393241 DDQ393241 DNM393241 DXI393241 EHE393241 ERA393241 FAW393241 FKS393241 FUO393241 GEK393241 GOG393241 GYC393241 HHY393241 HRU393241 IBQ393241 ILM393241 IVI393241 JFE393241 JPA393241 JYW393241 KIS393241 KSO393241 LCK393241 LMG393241 LWC393241 MFY393241 MPU393241 MZQ393241 NJM393241 NTI393241 ODE393241 ONA393241 OWW393241 PGS393241 PQO393241 QAK393241 QKG393241 QUC393241 RDY393241 RNU393241 RXQ393241 SHM393241 SRI393241 TBE393241 TLA393241 TUW393241 UES393241 UOO393241 UYK393241 VIG393241 VSC393241 WBY393241 WLU393241 WVQ393241 I458777 JE458777 TA458777 ACW458777 AMS458777 AWO458777 BGK458777 BQG458777 CAC458777 CJY458777 CTU458777 DDQ458777 DNM458777 DXI458777 EHE458777 ERA458777 FAW458777 FKS458777 FUO458777 GEK458777 GOG458777 GYC458777 HHY458777 HRU458777 IBQ458777 ILM458777 IVI458777 JFE458777 JPA458777 JYW458777 KIS458777 KSO458777 LCK458777 LMG458777 LWC458777 MFY458777 MPU458777 MZQ458777 NJM458777 NTI458777 ODE458777 ONA458777 OWW458777 PGS458777 PQO458777 QAK458777 QKG458777 QUC458777 RDY458777 RNU458777 RXQ458777 SHM458777 SRI458777 TBE458777 TLA458777 TUW458777 UES458777 UOO458777 UYK458777 VIG458777 VSC458777 WBY458777 WLU458777 WVQ458777 I524313 JE524313 TA524313 ACW524313 AMS524313 AWO524313 BGK524313 BQG524313 CAC524313 CJY524313 CTU524313 DDQ524313 DNM524313 DXI524313 EHE524313 ERA524313 FAW524313 FKS524313 FUO524313 GEK524313 GOG524313 GYC524313 HHY524313 HRU524313 IBQ524313 ILM524313 IVI524313 JFE524313 JPA524313 JYW524313 KIS524313 KSO524313 LCK524313 LMG524313 LWC524313 MFY524313 MPU524313 MZQ524313 NJM524313 NTI524313 ODE524313 ONA524313 OWW524313 PGS524313 PQO524313 QAK524313 QKG524313 QUC524313 RDY524313 RNU524313 RXQ524313 SHM524313 SRI524313 TBE524313 TLA524313 TUW524313 UES524313 UOO524313 UYK524313 VIG524313 VSC524313 WBY524313 WLU524313 WVQ524313 I589849 JE589849 TA589849 ACW589849 AMS589849 AWO589849 BGK589849 BQG589849 CAC589849 CJY589849 CTU589849 DDQ589849 DNM589849 DXI589849 EHE589849 ERA589849 FAW589849 FKS589849 FUO589849 GEK589849 GOG589849 GYC589849 HHY589849 HRU589849 IBQ589849 ILM589849 IVI589849 JFE589849 JPA589849 JYW589849 KIS589849 KSO589849 LCK589849 LMG589849 LWC589849 MFY589849 MPU589849 MZQ589849 NJM589849 NTI589849 ODE589849 ONA589849 OWW589849 PGS589849 PQO589849 QAK589849 QKG589849 QUC589849 RDY589849 RNU589849 RXQ589849 SHM589849 SRI589849 TBE589849 TLA589849 TUW589849 UES589849 UOO589849 UYK589849 VIG589849 VSC589849 WBY589849 WLU589849 WVQ589849 I655385 JE655385 TA655385 ACW655385 AMS655385 AWO655385 BGK655385 BQG655385 CAC655385 CJY655385 CTU655385 DDQ655385 DNM655385 DXI655385 EHE655385 ERA655385 FAW655385 FKS655385 FUO655385 GEK655385 GOG655385 GYC655385 HHY655385 HRU655385 IBQ655385 ILM655385 IVI655385 JFE655385 JPA655385 JYW655385 KIS655385 KSO655385 LCK655385 LMG655385 LWC655385 MFY655385 MPU655385 MZQ655385 NJM655385 NTI655385 ODE655385 ONA655385 OWW655385 PGS655385 PQO655385 QAK655385 QKG655385 QUC655385 RDY655385 RNU655385 RXQ655385 SHM655385 SRI655385 TBE655385 TLA655385 TUW655385 UES655385 UOO655385 UYK655385 VIG655385 VSC655385 WBY655385 WLU655385 WVQ655385 I720921 JE720921 TA720921 ACW720921 AMS720921 AWO720921 BGK720921 BQG720921 CAC720921 CJY720921 CTU720921 DDQ720921 DNM720921 DXI720921 EHE720921 ERA720921 FAW720921 FKS720921 FUO720921 GEK720921 GOG720921 GYC720921 HHY720921 HRU720921 IBQ720921 ILM720921 IVI720921 JFE720921 JPA720921 JYW720921 KIS720921 KSO720921 LCK720921 LMG720921 LWC720921 MFY720921 MPU720921 MZQ720921 NJM720921 NTI720921 ODE720921 ONA720921 OWW720921 PGS720921 PQO720921 QAK720921 QKG720921 QUC720921 RDY720921 RNU720921 RXQ720921 SHM720921 SRI720921 TBE720921 TLA720921 TUW720921 UES720921 UOO720921 UYK720921 VIG720921 VSC720921 WBY720921 WLU720921 WVQ720921 I786457 JE786457 TA786457 ACW786457 AMS786457 AWO786457 BGK786457 BQG786457 CAC786457 CJY786457 CTU786457 DDQ786457 DNM786457 DXI786457 EHE786457 ERA786457 FAW786457 FKS786457 FUO786457 GEK786457 GOG786457 GYC786457 HHY786457 HRU786457 IBQ786457 ILM786457 IVI786457 JFE786457 JPA786457 JYW786457 KIS786457 KSO786457 LCK786457 LMG786457 LWC786457 MFY786457 MPU786457 MZQ786457 NJM786457 NTI786457 ODE786457 ONA786457 OWW786457 PGS786457 PQO786457 QAK786457 QKG786457 QUC786457 RDY786457 RNU786457 RXQ786457 SHM786457 SRI786457 TBE786457 TLA786457 TUW786457 UES786457 UOO786457 UYK786457 VIG786457 VSC786457 WBY786457 WLU786457 WVQ786457 I851993 JE851993 TA851993 ACW851993 AMS851993 AWO851993 BGK851993 BQG851993 CAC851993 CJY851993 CTU851993 DDQ851993 DNM851993 DXI851993 EHE851993 ERA851993 FAW851993 FKS851993 FUO851993 GEK851993 GOG851993 GYC851993 HHY851993 HRU851993 IBQ851993 ILM851993 IVI851993 JFE851993 JPA851993 JYW851993 KIS851993 KSO851993 LCK851993 LMG851993 LWC851993 MFY851993 MPU851993 MZQ851993 NJM851993 NTI851993 ODE851993 ONA851993 OWW851993 PGS851993 PQO851993 QAK851993 QKG851993 QUC851993 RDY851993 RNU851993 RXQ851993 SHM851993 SRI851993 TBE851993 TLA851993 TUW851993 UES851993 UOO851993 UYK851993 VIG851993 VSC851993 WBY851993 WLU851993 WVQ851993 I917529 JE917529 TA917529 ACW917529 AMS917529 AWO917529 BGK917529 BQG917529 CAC917529 CJY917529 CTU917529 DDQ917529 DNM917529 DXI917529 EHE917529 ERA917529 FAW917529 FKS917529 FUO917529 GEK917529 GOG917529 GYC917529 HHY917529 HRU917529 IBQ917529 ILM917529 IVI917529 JFE917529 JPA917529 JYW917529 KIS917529 KSO917529 LCK917529 LMG917529 LWC917529 MFY917529 MPU917529 MZQ917529 NJM917529 NTI917529 ODE917529 ONA917529 OWW917529 PGS917529 PQO917529 QAK917529 QKG917529 QUC917529 RDY917529 RNU917529 RXQ917529 SHM917529 SRI917529 TBE917529 TLA917529 TUW917529 UES917529 UOO917529 UYK917529 VIG917529 VSC917529 WBY917529 WLU917529 WVQ917529 I983065 JE983065 TA983065 ACW983065 AMS983065 AWO983065 BGK983065 BQG983065 CAC983065 CJY983065 CTU983065 DDQ983065 DNM983065 DXI983065 EHE983065 ERA983065 FAW983065 FKS983065 FUO983065 GEK983065 GOG983065 GYC983065 HHY983065 HRU983065 IBQ983065 ILM983065 IVI983065 JFE983065 JPA983065 JYW983065 KIS983065 KSO983065 LCK983065 LMG983065 LWC983065 MFY983065 MPU983065 MZQ983065 NJM983065 NTI983065 ODE983065 ONA983065 OWW983065 PGS983065 PQO983065 QAK983065 QKG983065 QUC983065 RDY983065 RNU983065 RXQ983065 SHM983065 SRI983065 TBE983065 TLA983065 TUW983065 UES983065 UOO983065 UYK983065 VIG983065 VSC983065 WBY983065 WLU983065">
      <formula1>"令和元年12月26日(木),令和２年１月６日(月)"</formula1>
    </dataValidation>
    <dataValidation type="list" allowBlank="1" showInputMessage="1" showErrorMessage="1" sqref="WVQ983066:WVW983066 I65562:O65562 JE65562:JK65562 TA65562:TG65562 ACW65562:ADC65562 AMS65562:AMY65562 AWO65562:AWU65562 BGK65562:BGQ65562 BQG65562:BQM65562 CAC65562:CAI65562 CJY65562:CKE65562 CTU65562:CUA65562 DDQ65562:DDW65562 DNM65562:DNS65562 DXI65562:DXO65562 EHE65562:EHK65562 ERA65562:ERG65562 FAW65562:FBC65562 FKS65562:FKY65562 FUO65562:FUU65562 GEK65562:GEQ65562 GOG65562:GOM65562 GYC65562:GYI65562 HHY65562:HIE65562 HRU65562:HSA65562 IBQ65562:IBW65562 ILM65562:ILS65562 IVI65562:IVO65562 JFE65562:JFK65562 JPA65562:JPG65562 JYW65562:JZC65562 KIS65562:KIY65562 KSO65562:KSU65562 LCK65562:LCQ65562 LMG65562:LMM65562 LWC65562:LWI65562 MFY65562:MGE65562 MPU65562:MQA65562 MZQ65562:MZW65562 NJM65562:NJS65562 NTI65562:NTO65562 ODE65562:ODK65562 ONA65562:ONG65562 OWW65562:OXC65562 PGS65562:PGY65562 PQO65562:PQU65562 QAK65562:QAQ65562 QKG65562:QKM65562 QUC65562:QUI65562 RDY65562:REE65562 RNU65562:ROA65562 RXQ65562:RXW65562 SHM65562:SHS65562 SRI65562:SRO65562 TBE65562:TBK65562 TLA65562:TLG65562 TUW65562:TVC65562 UES65562:UEY65562 UOO65562:UOU65562 UYK65562:UYQ65562 VIG65562:VIM65562 VSC65562:VSI65562 WBY65562:WCE65562 WLU65562:WMA65562 WVQ65562:WVW65562 I131098:O131098 JE131098:JK131098 TA131098:TG131098 ACW131098:ADC131098 AMS131098:AMY131098 AWO131098:AWU131098 BGK131098:BGQ131098 BQG131098:BQM131098 CAC131098:CAI131098 CJY131098:CKE131098 CTU131098:CUA131098 DDQ131098:DDW131098 DNM131098:DNS131098 DXI131098:DXO131098 EHE131098:EHK131098 ERA131098:ERG131098 FAW131098:FBC131098 FKS131098:FKY131098 FUO131098:FUU131098 GEK131098:GEQ131098 GOG131098:GOM131098 GYC131098:GYI131098 HHY131098:HIE131098 HRU131098:HSA131098 IBQ131098:IBW131098 ILM131098:ILS131098 IVI131098:IVO131098 JFE131098:JFK131098 JPA131098:JPG131098 JYW131098:JZC131098 KIS131098:KIY131098 KSO131098:KSU131098 LCK131098:LCQ131098 LMG131098:LMM131098 LWC131098:LWI131098 MFY131098:MGE131098 MPU131098:MQA131098 MZQ131098:MZW131098 NJM131098:NJS131098 NTI131098:NTO131098 ODE131098:ODK131098 ONA131098:ONG131098 OWW131098:OXC131098 PGS131098:PGY131098 PQO131098:PQU131098 QAK131098:QAQ131098 QKG131098:QKM131098 QUC131098:QUI131098 RDY131098:REE131098 RNU131098:ROA131098 RXQ131098:RXW131098 SHM131098:SHS131098 SRI131098:SRO131098 TBE131098:TBK131098 TLA131098:TLG131098 TUW131098:TVC131098 UES131098:UEY131098 UOO131098:UOU131098 UYK131098:UYQ131098 VIG131098:VIM131098 VSC131098:VSI131098 WBY131098:WCE131098 WLU131098:WMA131098 WVQ131098:WVW131098 I196634:O196634 JE196634:JK196634 TA196634:TG196634 ACW196634:ADC196634 AMS196634:AMY196634 AWO196634:AWU196634 BGK196634:BGQ196634 BQG196634:BQM196634 CAC196634:CAI196634 CJY196634:CKE196634 CTU196634:CUA196634 DDQ196634:DDW196634 DNM196634:DNS196634 DXI196634:DXO196634 EHE196634:EHK196634 ERA196634:ERG196634 FAW196634:FBC196634 FKS196634:FKY196634 FUO196634:FUU196634 GEK196634:GEQ196634 GOG196634:GOM196634 GYC196634:GYI196634 HHY196634:HIE196634 HRU196634:HSA196634 IBQ196634:IBW196634 ILM196634:ILS196634 IVI196634:IVO196634 JFE196634:JFK196634 JPA196634:JPG196634 JYW196634:JZC196634 KIS196634:KIY196634 KSO196634:KSU196634 LCK196634:LCQ196634 LMG196634:LMM196634 LWC196634:LWI196634 MFY196634:MGE196634 MPU196634:MQA196634 MZQ196634:MZW196634 NJM196634:NJS196634 NTI196634:NTO196634 ODE196634:ODK196634 ONA196634:ONG196634 OWW196634:OXC196634 PGS196634:PGY196634 PQO196634:PQU196634 QAK196634:QAQ196634 QKG196634:QKM196634 QUC196634:QUI196634 RDY196634:REE196634 RNU196634:ROA196634 RXQ196634:RXW196634 SHM196634:SHS196634 SRI196634:SRO196634 TBE196634:TBK196634 TLA196634:TLG196634 TUW196634:TVC196634 UES196634:UEY196634 UOO196634:UOU196634 UYK196634:UYQ196634 VIG196634:VIM196634 VSC196634:VSI196634 WBY196634:WCE196634 WLU196634:WMA196634 WVQ196634:WVW196634 I262170:O262170 JE262170:JK262170 TA262170:TG262170 ACW262170:ADC262170 AMS262170:AMY262170 AWO262170:AWU262170 BGK262170:BGQ262170 BQG262170:BQM262170 CAC262170:CAI262170 CJY262170:CKE262170 CTU262170:CUA262170 DDQ262170:DDW262170 DNM262170:DNS262170 DXI262170:DXO262170 EHE262170:EHK262170 ERA262170:ERG262170 FAW262170:FBC262170 FKS262170:FKY262170 FUO262170:FUU262170 GEK262170:GEQ262170 GOG262170:GOM262170 GYC262170:GYI262170 HHY262170:HIE262170 HRU262170:HSA262170 IBQ262170:IBW262170 ILM262170:ILS262170 IVI262170:IVO262170 JFE262170:JFK262170 JPA262170:JPG262170 JYW262170:JZC262170 KIS262170:KIY262170 KSO262170:KSU262170 LCK262170:LCQ262170 LMG262170:LMM262170 LWC262170:LWI262170 MFY262170:MGE262170 MPU262170:MQA262170 MZQ262170:MZW262170 NJM262170:NJS262170 NTI262170:NTO262170 ODE262170:ODK262170 ONA262170:ONG262170 OWW262170:OXC262170 PGS262170:PGY262170 PQO262170:PQU262170 QAK262170:QAQ262170 QKG262170:QKM262170 QUC262170:QUI262170 RDY262170:REE262170 RNU262170:ROA262170 RXQ262170:RXW262170 SHM262170:SHS262170 SRI262170:SRO262170 TBE262170:TBK262170 TLA262170:TLG262170 TUW262170:TVC262170 UES262170:UEY262170 UOO262170:UOU262170 UYK262170:UYQ262170 VIG262170:VIM262170 VSC262170:VSI262170 WBY262170:WCE262170 WLU262170:WMA262170 WVQ262170:WVW262170 I327706:O327706 JE327706:JK327706 TA327706:TG327706 ACW327706:ADC327706 AMS327706:AMY327706 AWO327706:AWU327706 BGK327706:BGQ327706 BQG327706:BQM327706 CAC327706:CAI327706 CJY327706:CKE327706 CTU327706:CUA327706 DDQ327706:DDW327706 DNM327706:DNS327706 DXI327706:DXO327706 EHE327706:EHK327706 ERA327706:ERG327706 FAW327706:FBC327706 FKS327706:FKY327706 FUO327706:FUU327706 GEK327706:GEQ327706 GOG327706:GOM327706 GYC327706:GYI327706 HHY327706:HIE327706 HRU327706:HSA327706 IBQ327706:IBW327706 ILM327706:ILS327706 IVI327706:IVO327706 JFE327706:JFK327706 JPA327706:JPG327706 JYW327706:JZC327706 KIS327706:KIY327706 KSO327706:KSU327706 LCK327706:LCQ327706 LMG327706:LMM327706 LWC327706:LWI327706 MFY327706:MGE327706 MPU327706:MQA327706 MZQ327706:MZW327706 NJM327706:NJS327706 NTI327706:NTO327706 ODE327706:ODK327706 ONA327706:ONG327706 OWW327706:OXC327706 PGS327706:PGY327706 PQO327706:PQU327706 QAK327706:QAQ327706 QKG327706:QKM327706 QUC327706:QUI327706 RDY327706:REE327706 RNU327706:ROA327706 RXQ327706:RXW327706 SHM327706:SHS327706 SRI327706:SRO327706 TBE327706:TBK327706 TLA327706:TLG327706 TUW327706:TVC327706 UES327706:UEY327706 UOO327706:UOU327706 UYK327706:UYQ327706 VIG327706:VIM327706 VSC327706:VSI327706 WBY327706:WCE327706 WLU327706:WMA327706 WVQ327706:WVW327706 I393242:O393242 JE393242:JK393242 TA393242:TG393242 ACW393242:ADC393242 AMS393242:AMY393242 AWO393242:AWU393242 BGK393242:BGQ393242 BQG393242:BQM393242 CAC393242:CAI393242 CJY393242:CKE393242 CTU393242:CUA393242 DDQ393242:DDW393242 DNM393242:DNS393242 DXI393242:DXO393242 EHE393242:EHK393242 ERA393242:ERG393242 FAW393242:FBC393242 FKS393242:FKY393242 FUO393242:FUU393242 GEK393242:GEQ393242 GOG393242:GOM393242 GYC393242:GYI393242 HHY393242:HIE393242 HRU393242:HSA393242 IBQ393242:IBW393242 ILM393242:ILS393242 IVI393242:IVO393242 JFE393242:JFK393242 JPA393242:JPG393242 JYW393242:JZC393242 KIS393242:KIY393242 KSO393242:KSU393242 LCK393242:LCQ393242 LMG393242:LMM393242 LWC393242:LWI393242 MFY393242:MGE393242 MPU393242:MQA393242 MZQ393242:MZW393242 NJM393242:NJS393242 NTI393242:NTO393242 ODE393242:ODK393242 ONA393242:ONG393242 OWW393242:OXC393242 PGS393242:PGY393242 PQO393242:PQU393242 QAK393242:QAQ393242 QKG393242:QKM393242 QUC393242:QUI393242 RDY393242:REE393242 RNU393242:ROA393242 RXQ393242:RXW393242 SHM393242:SHS393242 SRI393242:SRO393242 TBE393242:TBK393242 TLA393242:TLG393242 TUW393242:TVC393242 UES393242:UEY393242 UOO393242:UOU393242 UYK393242:UYQ393242 VIG393242:VIM393242 VSC393242:VSI393242 WBY393242:WCE393242 WLU393242:WMA393242 WVQ393242:WVW393242 I458778:O458778 JE458778:JK458778 TA458778:TG458778 ACW458778:ADC458778 AMS458778:AMY458778 AWO458778:AWU458778 BGK458778:BGQ458778 BQG458778:BQM458778 CAC458778:CAI458778 CJY458778:CKE458778 CTU458778:CUA458778 DDQ458778:DDW458778 DNM458778:DNS458778 DXI458778:DXO458778 EHE458778:EHK458778 ERA458778:ERG458778 FAW458778:FBC458778 FKS458778:FKY458778 FUO458778:FUU458778 GEK458778:GEQ458778 GOG458778:GOM458778 GYC458778:GYI458778 HHY458778:HIE458778 HRU458778:HSA458778 IBQ458778:IBW458778 ILM458778:ILS458778 IVI458778:IVO458778 JFE458778:JFK458778 JPA458778:JPG458778 JYW458778:JZC458778 KIS458778:KIY458778 KSO458778:KSU458778 LCK458778:LCQ458778 LMG458778:LMM458778 LWC458778:LWI458778 MFY458778:MGE458778 MPU458778:MQA458778 MZQ458778:MZW458778 NJM458778:NJS458778 NTI458778:NTO458778 ODE458778:ODK458778 ONA458778:ONG458778 OWW458778:OXC458778 PGS458778:PGY458778 PQO458778:PQU458778 QAK458778:QAQ458778 QKG458778:QKM458778 QUC458778:QUI458778 RDY458778:REE458778 RNU458778:ROA458778 RXQ458778:RXW458778 SHM458778:SHS458778 SRI458778:SRO458778 TBE458778:TBK458778 TLA458778:TLG458778 TUW458778:TVC458778 UES458778:UEY458778 UOO458778:UOU458778 UYK458778:UYQ458778 VIG458778:VIM458778 VSC458778:VSI458778 WBY458778:WCE458778 WLU458778:WMA458778 WVQ458778:WVW458778 I524314:O524314 JE524314:JK524314 TA524314:TG524314 ACW524314:ADC524314 AMS524314:AMY524314 AWO524314:AWU524314 BGK524314:BGQ524314 BQG524314:BQM524314 CAC524314:CAI524314 CJY524314:CKE524314 CTU524314:CUA524314 DDQ524314:DDW524314 DNM524314:DNS524314 DXI524314:DXO524314 EHE524314:EHK524314 ERA524314:ERG524314 FAW524314:FBC524314 FKS524314:FKY524314 FUO524314:FUU524314 GEK524314:GEQ524314 GOG524314:GOM524314 GYC524314:GYI524314 HHY524314:HIE524314 HRU524314:HSA524314 IBQ524314:IBW524314 ILM524314:ILS524314 IVI524314:IVO524314 JFE524314:JFK524314 JPA524314:JPG524314 JYW524314:JZC524314 KIS524314:KIY524314 KSO524314:KSU524314 LCK524314:LCQ524314 LMG524314:LMM524314 LWC524314:LWI524314 MFY524314:MGE524314 MPU524314:MQA524314 MZQ524314:MZW524314 NJM524314:NJS524314 NTI524314:NTO524314 ODE524314:ODK524314 ONA524314:ONG524314 OWW524314:OXC524314 PGS524314:PGY524314 PQO524314:PQU524314 QAK524314:QAQ524314 QKG524314:QKM524314 QUC524314:QUI524314 RDY524314:REE524314 RNU524314:ROA524314 RXQ524314:RXW524314 SHM524314:SHS524314 SRI524314:SRO524314 TBE524314:TBK524314 TLA524314:TLG524314 TUW524314:TVC524314 UES524314:UEY524314 UOO524314:UOU524314 UYK524314:UYQ524314 VIG524314:VIM524314 VSC524314:VSI524314 WBY524314:WCE524314 WLU524314:WMA524314 WVQ524314:WVW524314 I589850:O589850 JE589850:JK589850 TA589850:TG589850 ACW589850:ADC589850 AMS589850:AMY589850 AWO589850:AWU589850 BGK589850:BGQ589850 BQG589850:BQM589850 CAC589850:CAI589850 CJY589850:CKE589850 CTU589850:CUA589850 DDQ589850:DDW589850 DNM589850:DNS589850 DXI589850:DXO589850 EHE589850:EHK589850 ERA589850:ERG589850 FAW589850:FBC589850 FKS589850:FKY589850 FUO589850:FUU589850 GEK589850:GEQ589850 GOG589850:GOM589850 GYC589850:GYI589850 HHY589850:HIE589850 HRU589850:HSA589850 IBQ589850:IBW589850 ILM589850:ILS589850 IVI589850:IVO589850 JFE589850:JFK589850 JPA589850:JPG589850 JYW589850:JZC589850 KIS589850:KIY589850 KSO589850:KSU589850 LCK589850:LCQ589850 LMG589850:LMM589850 LWC589850:LWI589850 MFY589850:MGE589850 MPU589850:MQA589850 MZQ589850:MZW589850 NJM589850:NJS589850 NTI589850:NTO589850 ODE589850:ODK589850 ONA589850:ONG589850 OWW589850:OXC589850 PGS589850:PGY589850 PQO589850:PQU589850 QAK589850:QAQ589850 QKG589850:QKM589850 QUC589850:QUI589850 RDY589850:REE589850 RNU589850:ROA589850 RXQ589850:RXW589850 SHM589850:SHS589850 SRI589850:SRO589850 TBE589850:TBK589850 TLA589850:TLG589850 TUW589850:TVC589850 UES589850:UEY589850 UOO589850:UOU589850 UYK589850:UYQ589850 VIG589850:VIM589850 VSC589850:VSI589850 WBY589850:WCE589850 WLU589850:WMA589850 WVQ589850:WVW589850 I655386:O655386 JE655386:JK655386 TA655386:TG655386 ACW655386:ADC655386 AMS655386:AMY655386 AWO655386:AWU655386 BGK655386:BGQ655386 BQG655386:BQM655386 CAC655386:CAI655386 CJY655386:CKE655386 CTU655386:CUA655386 DDQ655386:DDW655386 DNM655386:DNS655386 DXI655386:DXO655386 EHE655386:EHK655386 ERA655386:ERG655386 FAW655386:FBC655386 FKS655386:FKY655386 FUO655386:FUU655386 GEK655386:GEQ655386 GOG655386:GOM655386 GYC655386:GYI655386 HHY655386:HIE655386 HRU655386:HSA655386 IBQ655386:IBW655386 ILM655386:ILS655386 IVI655386:IVO655386 JFE655386:JFK655386 JPA655386:JPG655386 JYW655386:JZC655386 KIS655386:KIY655386 KSO655386:KSU655386 LCK655386:LCQ655386 LMG655386:LMM655386 LWC655386:LWI655386 MFY655386:MGE655386 MPU655386:MQA655386 MZQ655386:MZW655386 NJM655386:NJS655386 NTI655386:NTO655386 ODE655386:ODK655386 ONA655386:ONG655386 OWW655386:OXC655386 PGS655386:PGY655386 PQO655386:PQU655386 QAK655386:QAQ655386 QKG655386:QKM655386 QUC655386:QUI655386 RDY655386:REE655386 RNU655386:ROA655386 RXQ655386:RXW655386 SHM655386:SHS655386 SRI655386:SRO655386 TBE655386:TBK655386 TLA655386:TLG655386 TUW655386:TVC655386 UES655386:UEY655386 UOO655386:UOU655386 UYK655386:UYQ655386 VIG655386:VIM655386 VSC655386:VSI655386 WBY655386:WCE655386 WLU655386:WMA655386 WVQ655386:WVW655386 I720922:O720922 JE720922:JK720922 TA720922:TG720922 ACW720922:ADC720922 AMS720922:AMY720922 AWO720922:AWU720922 BGK720922:BGQ720922 BQG720922:BQM720922 CAC720922:CAI720922 CJY720922:CKE720922 CTU720922:CUA720922 DDQ720922:DDW720922 DNM720922:DNS720922 DXI720922:DXO720922 EHE720922:EHK720922 ERA720922:ERG720922 FAW720922:FBC720922 FKS720922:FKY720922 FUO720922:FUU720922 GEK720922:GEQ720922 GOG720922:GOM720922 GYC720922:GYI720922 HHY720922:HIE720922 HRU720922:HSA720922 IBQ720922:IBW720922 ILM720922:ILS720922 IVI720922:IVO720922 JFE720922:JFK720922 JPA720922:JPG720922 JYW720922:JZC720922 KIS720922:KIY720922 KSO720922:KSU720922 LCK720922:LCQ720922 LMG720922:LMM720922 LWC720922:LWI720922 MFY720922:MGE720922 MPU720922:MQA720922 MZQ720922:MZW720922 NJM720922:NJS720922 NTI720922:NTO720922 ODE720922:ODK720922 ONA720922:ONG720922 OWW720922:OXC720922 PGS720922:PGY720922 PQO720922:PQU720922 QAK720922:QAQ720922 QKG720922:QKM720922 QUC720922:QUI720922 RDY720922:REE720922 RNU720922:ROA720922 RXQ720922:RXW720922 SHM720922:SHS720922 SRI720922:SRO720922 TBE720922:TBK720922 TLA720922:TLG720922 TUW720922:TVC720922 UES720922:UEY720922 UOO720922:UOU720922 UYK720922:UYQ720922 VIG720922:VIM720922 VSC720922:VSI720922 WBY720922:WCE720922 WLU720922:WMA720922 WVQ720922:WVW720922 I786458:O786458 JE786458:JK786458 TA786458:TG786458 ACW786458:ADC786458 AMS786458:AMY786458 AWO786458:AWU786458 BGK786458:BGQ786458 BQG786458:BQM786458 CAC786458:CAI786458 CJY786458:CKE786458 CTU786458:CUA786458 DDQ786458:DDW786458 DNM786458:DNS786458 DXI786458:DXO786458 EHE786458:EHK786458 ERA786458:ERG786458 FAW786458:FBC786458 FKS786458:FKY786458 FUO786458:FUU786458 GEK786458:GEQ786458 GOG786458:GOM786458 GYC786458:GYI786458 HHY786458:HIE786458 HRU786458:HSA786458 IBQ786458:IBW786458 ILM786458:ILS786458 IVI786458:IVO786458 JFE786458:JFK786458 JPA786458:JPG786458 JYW786458:JZC786458 KIS786458:KIY786458 KSO786458:KSU786458 LCK786458:LCQ786458 LMG786458:LMM786458 LWC786458:LWI786458 MFY786458:MGE786458 MPU786458:MQA786458 MZQ786458:MZW786458 NJM786458:NJS786458 NTI786458:NTO786458 ODE786458:ODK786458 ONA786458:ONG786458 OWW786458:OXC786458 PGS786458:PGY786458 PQO786458:PQU786458 QAK786458:QAQ786458 QKG786458:QKM786458 QUC786458:QUI786458 RDY786458:REE786458 RNU786458:ROA786458 RXQ786458:RXW786458 SHM786458:SHS786458 SRI786458:SRO786458 TBE786458:TBK786458 TLA786458:TLG786458 TUW786458:TVC786458 UES786458:UEY786458 UOO786458:UOU786458 UYK786458:UYQ786458 VIG786458:VIM786458 VSC786458:VSI786458 WBY786458:WCE786458 WLU786458:WMA786458 WVQ786458:WVW786458 I851994:O851994 JE851994:JK851994 TA851994:TG851994 ACW851994:ADC851994 AMS851994:AMY851994 AWO851994:AWU851994 BGK851994:BGQ851994 BQG851994:BQM851994 CAC851994:CAI851994 CJY851994:CKE851994 CTU851994:CUA851994 DDQ851994:DDW851994 DNM851994:DNS851994 DXI851994:DXO851994 EHE851994:EHK851994 ERA851994:ERG851994 FAW851994:FBC851994 FKS851994:FKY851994 FUO851994:FUU851994 GEK851994:GEQ851994 GOG851994:GOM851994 GYC851994:GYI851994 HHY851994:HIE851994 HRU851994:HSA851994 IBQ851994:IBW851994 ILM851994:ILS851994 IVI851994:IVO851994 JFE851994:JFK851994 JPA851994:JPG851994 JYW851994:JZC851994 KIS851994:KIY851994 KSO851994:KSU851994 LCK851994:LCQ851994 LMG851994:LMM851994 LWC851994:LWI851994 MFY851994:MGE851994 MPU851994:MQA851994 MZQ851994:MZW851994 NJM851994:NJS851994 NTI851994:NTO851994 ODE851994:ODK851994 ONA851994:ONG851994 OWW851994:OXC851994 PGS851994:PGY851994 PQO851994:PQU851994 QAK851994:QAQ851994 QKG851994:QKM851994 QUC851994:QUI851994 RDY851994:REE851994 RNU851994:ROA851994 RXQ851994:RXW851994 SHM851994:SHS851994 SRI851994:SRO851994 TBE851994:TBK851994 TLA851994:TLG851994 TUW851994:TVC851994 UES851994:UEY851994 UOO851994:UOU851994 UYK851994:UYQ851994 VIG851994:VIM851994 VSC851994:VSI851994 WBY851994:WCE851994 WLU851994:WMA851994 WVQ851994:WVW851994 I917530:O917530 JE917530:JK917530 TA917530:TG917530 ACW917530:ADC917530 AMS917530:AMY917530 AWO917530:AWU917530 BGK917530:BGQ917530 BQG917530:BQM917530 CAC917530:CAI917530 CJY917530:CKE917530 CTU917530:CUA917530 DDQ917530:DDW917530 DNM917530:DNS917530 DXI917530:DXO917530 EHE917530:EHK917530 ERA917530:ERG917530 FAW917530:FBC917530 FKS917530:FKY917530 FUO917530:FUU917530 GEK917530:GEQ917530 GOG917530:GOM917530 GYC917530:GYI917530 HHY917530:HIE917530 HRU917530:HSA917530 IBQ917530:IBW917530 ILM917530:ILS917530 IVI917530:IVO917530 JFE917530:JFK917530 JPA917530:JPG917530 JYW917530:JZC917530 KIS917530:KIY917530 KSO917530:KSU917530 LCK917530:LCQ917530 LMG917530:LMM917530 LWC917530:LWI917530 MFY917530:MGE917530 MPU917530:MQA917530 MZQ917530:MZW917530 NJM917530:NJS917530 NTI917530:NTO917530 ODE917530:ODK917530 ONA917530:ONG917530 OWW917530:OXC917530 PGS917530:PGY917530 PQO917530:PQU917530 QAK917530:QAQ917530 QKG917530:QKM917530 QUC917530:QUI917530 RDY917530:REE917530 RNU917530:ROA917530 RXQ917530:RXW917530 SHM917530:SHS917530 SRI917530:SRO917530 TBE917530:TBK917530 TLA917530:TLG917530 TUW917530:TVC917530 UES917530:UEY917530 UOO917530:UOU917530 UYK917530:UYQ917530 VIG917530:VIM917530 VSC917530:VSI917530 WBY917530:WCE917530 WLU917530:WMA917530 WVQ917530:WVW917530 I983066:O983066 JE983066:JK983066 TA983066:TG983066 ACW983066:ADC983066 AMS983066:AMY983066 AWO983066:AWU983066 BGK983066:BGQ983066 BQG983066:BQM983066 CAC983066:CAI983066 CJY983066:CKE983066 CTU983066:CUA983066 DDQ983066:DDW983066 DNM983066:DNS983066 DXI983066:DXO983066 EHE983066:EHK983066 ERA983066:ERG983066 FAW983066:FBC983066 FKS983066:FKY983066 FUO983066:FUU983066 GEK983066:GEQ983066 GOG983066:GOM983066 GYC983066:GYI983066 HHY983066:HIE983066 HRU983066:HSA983066 IBQ983066:IBW983066 ILM983066:ILS983066 IVI983066:IVO983066 JFE983066:JFK983066 JPA983066:JPG983066 JYW983066:JZC983066 KIS983066:KIY983066 KSO983066:KSU983066 LCK983066:LCQ983066 LMG983066:LMM983066 LWC983066:LWI983066 MFY983066:MGE983066 MPU983066:MQA983066 MZQ983066:MZW983066 NJM983066:NJS983066 NTI983066:NTO983066 ODE983066:ODK983066 ONA983066:ONG983066 OWW983066:OXC983066 PGS983066:PGY983066 PQO983066:PQU983066 QAK983066:QAQ983066 QKG983066:QKM983066 QUC983066:QUI983066 RDY983066:REE983066 RNU983066:ROA983066 RXQ983066:RXW983066 SHM983066:SHS983066 SRI983066:SRO983066 TBE983066:TBK983066 TLA983066:TLG983066 TUW983066:TVC983066 UES983066:UEY983066 UOO983066:UOU983066 UYK983066:UYQ983066 VIG983066:VIM983066 VSC983066:VSI983066 WBY983066:WCE983066 WLU983066:WMA983066">
      <formula1>#REF!</formula1>
    </dataValidation>
    <dataValidation type="list" showInputMessage="1" showErrorMessage="1" sqref="O15:P15">
      <formula1>"　　　,(予定)"</formula1>
    </dataValidation>
    <dataValidation type="list" allowBlank="1" showInputMessage="1" showErrorMessage="1" sqref="G19:I19">
      <formula1>"※要事前予約,※事前予約不要"</formula1>
    </dataValidation>
  </dataValidations>
  <pageMargins left="0.39370078740157483" right="0.19685039370078741" top="0.47244094488188981" bottom="0.31496062992125984" header="0.27559055118110237" footer="0.19685039370078741"/>
  <pageSetup paperSize="9" orientation="portrait" cellComments="asDisplayed" r:id="rId1"/>
  <headerFooter alignWithMargins="0"/>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sheetPr>
  <dimension ref="A1:GQ5"/>
  <sheetViews>
    <sheetView zoomScale="85" zoomScaleNormal="85" workbookViewId="0">
      <selection activeCell="C4" sqref="C4"/>
    </sheetView>
  </sheetViews>
  <sheetFormatPr defaultRowHeight="13.2"/>
  <cols>
    <col min="2" max="2" width="17.33203125" bestFit="1" customWidth="1"/>
    <col min="3" max="4" width="11" bestFit="1" customWidth="1"/>
    <col min="5" max="6" width="13" bestFit="1" customWidth="1"/>
    <col min="7" max="7" width="19.33203125" bestFit="1" customWidth="1"/>
    <col min="8" max="8" width="11" bestFit="1" customWidth="1"/>
    <col min="9" max="10" width="13" bestFit="1" customWidth="1"/>
    <col min="11" max="11" width="20.44140625" style="87" customWidth="1"/>
    <col min="12" max="13" width="9.21875" bestFit="1" customWidth="1"/>
    <col min="14" max="15" width="13" bestFit="1" customWidth="1"/>
    <col min="16" max="16" width="26.6640625" bestFit="1" customWidth="1"/>
    <col min="23" max="25" width="8.88671875" style="105"/>
    <col min="28" max="28" width="9" style="105"/>
    <col min="30" max="31" width="9" style="87"/>
    <col min="32" max="32" width="9" style="105"/>
    <col min="33" max="33" width="9" style="87"/>
    <col min="36" max="36" width="9" style="105"/>
    <col min="40" max="40" width="9" style="105"/>
    <col min="46" max="49" width="9" style="87"/>
    <col min="55" max="57" width="9" style="105"/>
    <col min="73" max="73" width="9" style="87"/>
    <col min="75" max="75" width="9" style="87"/>
    <col min="77" max="86" width="9" style="87"/>
    <col min="87" max="87" width="9" style="105"/>
    <col min="88" max="88" width="9" style="87"/>
    <col min="89" max="89" width="9" style="105"/>
    <col min="90" max="90" width="9" style="87"/>
    <col min="91" max="91" width="9" style="105"/>
    <col min="92" max="100" width="9" style="87"/>
    <col min="104" max="105" width="9" style="87"/>
    <col min="110" max="110" width="9" style="87"/>
    <col min="117" max="117" width="9" style="105"/>
    <col min="118" max="119" width="9" style="87"/>
    <col min="122" max="122" width="15.44140625" style="87" customWidth="1"/>
    <col min="123" max="123" width="15.44140625" customWidth="1"/>
    <col min="124" max="124" width="15.21875" bestFit="1" customWidth="1"/>
    <col min="127" max="127" width="9" style="87"/>
    <col min="128" max="130" width="17.21875" customWidth="1"/>
    <col min="132" max="133" width="16.6640625" customWidth="1"/>
    <col min="134" max="134" width="18.109375" customWidth="1"/>
    <col min="147" max="148" width="15" customWidth="1"/>
    <col min="149" max="149" width="11" bestFit="1" customWidth="1"/>
    <col min="151" max="151" width="11" bestFit="1" customWidth="1"/>
    <col min="165" max="166" width="14.21875" customWidth="1"/>
    <col min="170" max="170" width="10.6640625" customWidth="1"/>
    <col min="171" max="171" width="10.6640625" style="105" customWidth="1"/>
    <col min="173" max="173" width="11" bestFit="1" customWidth="1"/>
    <col min="179" max="180" width="27.6640625" bestFit="1" customWidth="1"/>
    <col min="181" max="181" width="15.109375" bestFit="1" customWidth="1"/>
    <col min="182" max="182" width="15.109375" style="105" customWidth="1"/>
    <col min="187" max="188" width="10.33203125" customWidth="1"/>
    <col min="195" max="199" width="13.88671875" customWidth="1"/>
  </cols>
  <sheetData>
    <row r="1" spans="1:199" s="105" customFormat="1" ht="33" customHeight="1">
      <c r="A1" s="965" t="s">
        <v>360</v>
      </c>
      <c r="B1" s="965"/>
      <c r="C1" s="965"/>
      <c r="D1" s="965"/>
      <c r="E1" s="965"/>
      <c r="F1" s="965"/>
      <c r="G1" s="965"/>
      <c r="H1" s="965"/>
      <c r="I1" s="965"/>
      <c r="J1" s="965"/>
      <c r="K1" s="965"/>
      <c r="L1" s="965"/>
      <c r="M1" s="965"/>
      <c r="N1" s="965"/>
      <c r="O1" s="965"/>
      <c r="P1" s="965"/>
      <c r="Q1" s="965"/>
      <c r="R1" s="965"/>
      <c r="S1" s="965"/>
      <c r="T1" s="965"/>
      <c r="U1" s="965"/>
      <c r="V1" s="965"/>
      <c r="W1" s="965"/>
      <c r="X1" s="965"/>
      <c r="Y1" s="965"/>
      <c r="Z1" s="965"/>
      <c r="AA1" s="965"/>
      <c r="AB1" s="965"/>
      <c r="AC1" s="965"/>
      <c r="AD1" s="965"/>
      <c r="AE1" s="965"/>
      <c r="AF1" s="965"/>
      <c r="AG1" s="965"/>
      <c r="AH1" s="965"/>
      <c r="AI1" s="965"/>
      <c r="AJ1" s="965"/>
      <c r="AK1" s="965"/>
      <c r="AL1" s="965"/>
      <c r="AM1" s="965"/>
      <c r="AN1" s="965"/>
      <c r="AO1" s="965"/>
      <c r="AP1" s="965"/>
      <c r="AQ1" s="969"/>
      <c r="AR1" s="958" t="s">
        <v>361</v>
      </c>
      <c r="AS1" s="959"/>
      <c r="AT1" s="959"/>
      <c r="AU1" s="959"/>
      <c r="AV1" s="959"/>
      <c r="AW1" s="959"/>
      <c r="AX1" s="959"/>
      <c r="AY1" s="959"/>
      <c r="AZ1" s="959"/>
      <c r="BA1" s="959"/>
      <c r="BB1" s="959"/>
      <c r="BC1" s="959"/>
      <c r="BD1" s="959"/>
      <c r="BE1" s="959"/>
      <c r="BF1" s="959"/>
      <c r="BG1" s="959"/>
      <c r="BH1" s="959"/>
      <c r="BI1" s="959"/>
      <c r="BJ1" s="959"/>
      <c r="BK1" s="959"/>
      <c r="BL1" s="959"/>
      <c r="BM1" s="959"/>
      <c r="BN1" s="959"/>
      <c r="BO1" s="959"/>
      <c r="BP1" s="959"/>
      <c r="BQ1" s="959"/>
      <c r="BR1" s="959"/>
      <c r="BS1" s="959"/>
      <c r="BT1" s="959"/>
      <c r="BU1" s="959"/>
      <c r="BV1" s="959"/>
      <c r="BW1" s="959"/>
      <c r="BX1" s="959"/>
      <c r="BY1" s="959"/>
      <c r="BZ1" s="959"/>
      <c r="CA1" s="959"/>
      <c r="CB1" s="959"/>
      <c r="CC1" s="959"/>
      <c r="CD1" s="959"/>
      <c r="CE1" s="959"/>
      <c r="CF1" s="959"/>
      <c r="CG1" s="959"/>
      <c r="CH1" s="959"/>
      <c r="CI1" s="959"/>
      <c r="CJ1" s="959"/>
      <c r="CK1" s="959"/>
      <c r="CL1" s="959"/>
      <c r="CM1" s="959"/>
      <c r="CN1" s="959"/>
      <c r="CO1" s="959"/>
      <c r="CP1" s="959"/>
      <c r="CQ1" s="959"/>
      <c r="CR1" s="959"/>
      <c r="CS1" s="959"/>
      <c r="CT1" s="959"/>
      <c r="CU1" s="959"/>
      <c r="CV1" s="959"/>
      <c r="CW1" s="959"/>
      <c r="CX1" s="959"/>
      <c r="CY1" s="959"/>
      <c r="CZ1" s="959"/>
      <c r="DA1" s="959"/>
      <c r="DB1" s="959"/>
      <c r="DC1" s="959"/>
      <c r="DD1" s="959"/>
      <c r="DE1" s="959"/>
      <c r="DF1" s="959"/>
      <c r="DG1" s="959"/>
      <c r="DH1" s="959"/>
      <c r="DI1" s="959"/>
      <c r="DJ1" s="959"/>
      <c r="DK1" s="959"/>
      <c r="DL1" s="959"/>
      <c r="DM1" s="959"/>
      <c r="DN1" s="959"/>
      <c r="DO1" s="959"/>
      <c r="DP1" s="959"/>
      <c r="DQ1" s="959"/>
      <c r="DR1" s="959"/>
      <c r="DS1" s="976"/>
      <c r="DT1" s="964" t="s">
        <v>440</v>
      </c>
      <c r="DU1" s="965"/>
      <c r="DV1" s="965"/>
      <c r="DW1" s="965"/>
      <c r="DX1" s="965"/>
      <c r="DY1" s="965"/>
      <c r="DZ1" s="965"/>
      <c r="EA1" s="965"/>
      <c r="EB1" s="965"/>
      <c r="EC1" s="965"/>
      <c r="ED1" s="965"/>
      <c r="EE1" s="965"/>
      <c r="EF1" s="965"/>
      <c r="EG1" s="965"/>
      <c r="EH1" s="965"/>
      <c r="EI1" s="965"/>
      <c r="EJ1" s="965"/>
      <c r="EK1" s="965"/>
      <c r="EL1" s="965"/>
      <c r="EM1" s="965"/>
      <c r="EN1" s="965"/>
      <c r="EO1" s="965"/>
      <c r="EP1" s="965"/>
      <c r="EQ1" s="965"/>
      <c r="ER1" s="975"/>
      <c r="ES1" s="958" t="s">
        <v>469</v>
      </c>
      <c r="ET1" s="959"/>
      <c r="EU1" s="959"/>
      <c r="EV1" s="976"/>
      <c r="EW1" s="970" t="s">
        <v>470</v>
      </c>
      <c r="EX1" s="965"/>
      <c r="EY1" s="965"/>
      <c r="EZ1" s="965"/>
      <c r="FA1" s="965"/>
      <c r="FB1" s="965"/>
      <c r="FC1" s="965"/>
      <c r="FD1" s="969"/>
      <c r="FE1" s="958" t="s">
        <v>479</v>
      </c>
      <c r="FF1" s="959"/>
      <c r="FG1" s="959"/>
      <c r="FH1" s="963"/>
      <c r="FI1" s="964" t="s">
        <v>484</v>
      </c>
      <c r="FJ1" s="965"/>
      <c r="FK1" s="965"/>
      <c r="FL1" s="965"/>
      <c r="FM1" s="965"/>
      <c r="FN1" s="965"/>
      <c r="FO1" s="965"/>
      <c r="FP1" s="965"/>
      <c r="FQ1" s="965"/>
      <c r="FR1" s="965"/>
      <c r="FS1" s="965"/>
      <c r="FT1" s="965"/>
      <c r="FU1" s="965"/>
      <c r="FV1" s="965"/>
      <c r="FW1" s="965"/>
      <c r="FX1" s="965"/>
      <c r="FY1" s="969"/>
      <c r="FZ1" s="551"/>
      <c r="GA1" s="958" t="s">
        <v>502</v>
      </c>
      <c r="GB1" s="959"/>
      <c r="GC1" s="959"/>
      <c r="GD1" s="959"/>
      <c r="GE1" s="959"/>
      <c r="GF1" s="959"/>
      <c r="GG1" s="959"/>
      <c r="GH1" s="959"/>
      <c r="GI1" s="963"/>
      <c r="GJ1" s="967" t="s">
        <v>514</v>
      </c>
      <c r="GK1" s="968"/>
      <c r="GL1" s="966"/>
      <c r="GM1" s="958" t="s">
        <v>518</v>
      </c>
      <c r="GN1" s="959"/>
      <c r="GO1" s="959"/>
      <c r="GP1" s="959"/>
      <c r="GQ1" s="959"/>
    </row>
    <row r="2" spans="1:199" s="105" customFormat="1" ht="27" customHeight="1">
      <c r="A2" s="985" t="s">
        <v>344</v>
      </c>
      <c r="B2" s="985" t="s">
        <v>198</v>
      </c>
      <c r="C2" s="985" t="s">
        <v>186</v>
      </c>
      <c r="D2" s="985" t="s">
        <v>1</v>
      </c>
      <c r="E2" s="985" t="s">
        <v>199</v>
      </c>
      <c r="F2" s="985" t="s">
        <v>199</v>
      </c>
      <c r="G2" s="985" t="s">
        <v>209</v>
      </c>
      <c r="H2" s="985" t="s">
        <v>0</v>
      </c>
      <c r="I2" s="985" t="s">
        <v>2</v>
      </c>
      <c r="J2" s="985" t="s">
        <v>187</v>
      </c>
      <c r="K2" s="985" t="s">
        <v>188</v>
      </c>
      <c r="L2" s="988" t="s">
        <v>189</v>
      </c>
      <c r="M2" s="988" t="s">
        <v>190</v>
      </c>
      <c r="N2" s="985" t="s">
        <v>210</v>
      </c>
      <c r="O2" s="985" t="s">
        <v>210</v>
      </c>
      <c r="P2" s="985" t="s">
        <v>345</v>
      </c>
      <c r="Q2" s="968" t="s">
        <v>346</v>
      </c>
      <c r="R2" s="968"/>
      <c r="S2" s="968"/>
      <c r="T2" s="968"/>
      <c r="U2" s="965" t="s">
        <v>352</v>
      </c>
      <c r="V2" s="965"/>
      <c r="W2" s="989" t="s">
        <v>563</v>
      </c>
      <c r="X2" s="990"/>
      <c r="Y2" s="991"/>
      <c r="Z2" s="965" t="s">
        <v>355</v>
      </c>
      <c r="AA2" s="965"/>
      <c r="AB2" s="965"/>
      <c r="AC2" s="965"/>
      <c r="AD2" s="965"/>
      <c r="AE2" s="965"/>
      <c r="AF2" s="965"/>
      <c r="AG2" s="965"/>
      <c r="AH2" s="965"/>
      <c r="AI2" s="965"/>
      <c r="AJ2" s="965"/>
      <c r="AK2" s="965"/>
      <c r="AL2" s="965"/>
      <c r="AM2" s="965"/>
      <c r="AN2" s="965"/>
      <c r="AO2" s="965"/>
      <c r="AP2" s="965"/>
      <c r="AQ2" s="986" t="s">
        <v>359</v>
      </c>
      <c r="AR2" s="987" t="s">
        <v>362</v>
      </c>
      <c r="AS2" s="978" t="s">
        <v>363</v>
      </c>
      <c r="AT2" s="978" t="s">
        <v>364</v>
      </c>
      <c r="AU2" s="978" t="s">
        <v>365</v>
      </c>
      <c r="AV2" s="978" t="s">
        <v>366</v>
      </c>
      <c r="AW2" s="978" t="s">
        <v>367</v>
      </c>
      <c r="AX2" s="978" t="s">
        <v>368</v>
      </c>
      <c r="AY2" s="978" t="s">
        <v>369</v>
      </c>
      <c r="AZ2" s="959" t="s">
        <v>370</v>
      </c>
      <c r="BA2" s="959"/>
      <c r="BB2" s="959"/>
      <c r="BC2" s="963" t="s">
        <v>527</v>
      </c>
      <c r="BD2" s="979"/>
      <c r="BE2" s="980"/>
      <c r="BF2" s="959" t="s">
        <v>374</v>
      </c>
      <c r="BG2" s="959"/>
      <c r="BH2" s="480" t="s">
        <v>377</v>
      </c>
      <c r="BI2" s="959" t="s">
        <v>378</v>
      </c>
      <c r="BJ2" s="959"/>
      <c r="BK2" s="959"/>
      <c r="BL2" s="959" t="s">
        <v>381</v>
      </c>
      <c r="BM2" s="959"/>
      <c r="BN2" s="959"/>
      <c r="BO2" s="959" t="s">
        <v>382</v>
      </c>
      <c r="BP2" s="959"/>
      <c r="BQ2" s="959"/>
      <c r="BR2" s="959"/>
      <c r="BS2" s="959"/>
      <c r="BT2" s="959"/>
      <c r="BU2" s="959"/>
      <c r="BV2" s="978" t="s">
        <v>390</v>
      </c>
      <c r="BW2" s="978" t="s">
        <v>391</v>
      </c>
      <c r="BX2" s="978" t="s">
        <v>392</v>
      </c>
      <c r="BY2" s="959" t="s">
        <v>393</v>
      </c>
      <c r="BZ2" s="959"/>
      <c r="CA2" s="481"/>
      <c r="CB2" s="959" t="s">
        <v>397</v>
      </c>
      <c r="CC2" s="959"/>
      <c r="CD2" s="959"/>
      <c r="CE2" s="959" t="s">
        <v>401</v>
      </c>
      <c r="CF2" s="959"/>
      <c r="CG2" s="959"/>
      <c r="CH2" s="962" t="s">
        <v>402</v>
      </c>
      <c r="CI2" s="981"/>
      <c r="CJ2" s="981"/>
      <c r="CK2" s="981"/>
      <c r="CL2" s="981"/>
      <c r="CM2" s="982"/>
      <c r="CN2" s="959" t="s">
        <v>406</v>
      </c>
      <c r="CO2" s="959"/>
      <c r="CP2" s="959"/>
      <c r="CQ2" s="959"/>
      <c r="CR2" s="959" t="s">
        <v>411</v>
      </c>
      <c r="CS2" s="959"/>
      <c r="CT2" s="959"/>
      <c r="CU2" s="959"/>
      <c r="CV2" s="959"/>
      <c r="CW2" s="959"/>
      <c r="CX2" s="959"/>
      <c r="CY2" s="959"/>
      <c r="CZ2" s="959"/>
      <c r="DA2" s="959"/>
      <c r="DB2" s="959"/>
      <c r="DC2" s="959"/>
      <c r="DD2" s="959"/>
      <c r="DE2" s="959"/>
      <c r="DF2" s="959"/>
      <c r="DG2" s="959"/>
      <c r="DH2" s="959"/>
      <c r="DI2" s="959"/>
      <c r="DJ2" s="959"/>
      <c r="DK2" s="959"/>
      <c r="DL2" s="959"/>
      <c r="DM2" s="983" t="s">
        <v>544</v>
      </c>
      <c r="DN2" s="978" t="s">
        <v>433</v>
      </c>
      <c r="DO2" s="978" t="s">
        <v>434</v>
      </c>
      <c r="DP2" s="481" t="s">
        <v>435</v>
      </c>
      <c r="DQ2" s="481"/>
      <c r="DR2" s="961" t="s">
        <v>540</v>
      </c>
      <c r="DS2" s="977"/>
      <c r="DT2" s="964" t="s">
        <v>441</v>
      </c>
      <c r="DU2" s="968" t="s">
        <v>442</v>
      </c>
      <c r="DV2" s="968" t="s">
        <v>443</v>
      </c>
      <c r="DW2" s="965" t="s">
        <v>444</v>
      </c>
      <c r="DX2" s="965"/>
      <c r="DY2" s="965"/>
      <c r="DZ2" s="965"/>
      <c r="EA2" s="965" t="s">
        <v>445</v>
      </c>
      <c r="EB2" s="965"/>
      <c r="EC2" s="965"/>
      <c r="ED2" s="965"/>
      <c r="EE2" s="968" t="s">
        <v>450</v>
      </c>
      <c r="EF2" s="968" t="s">
        <v>451</v>
      </c>
      <c r="EG2" s="968" t="s">
        <v>452</v>
      </c>
      <c r="EH2" s="968" t="s">
        <v>453</v>
      </c>
      <c r="EI2" s="968" t="s">
        <v>454</v>
      </c>
      <c r="EJ2" s="965" t="s">
        <v>455</v>
      </c>
      <c r="EK2" s="965"/>
      <c r="EL2" s="965"/>
      <c r="EM2" s="965"/>
      <c r="EN2" s="968" t="s">
        <v>460</v>
      </c>
      <c r="EO2" s="965" t="s">
        <v>461</v>
      </c>
      <c r="EP2" s="965"/>
      <c r="EQ2" s="968" t="s">
        <v>464</v>
      </c>
      <c r="ER2" s="974"/>
      <c r="ES2" s="958" t="s">
        <v>465</v>
      </c>
      <c r="ET2" s="959" t="s">
        <v>466</v>
      </c>
      <c r="EU2" s="959" t="s">
        <v>467</v>
      </c>
      <c r="EV2" s="977" t="s">
        <v>468</v>
      </c>
      <c r="EW2" s="970" t="s">
        <v>471</v>
      </c>
      <c r="EX2" s="965" t="s">
        <v>472</v>
      </c>
      <c r="EY2" s="965" t="s">
        <v>473</v>
      </c>
      <c r="EZ2" s="965" t="s">
        <v>474</v>
      </c>
      <c r="FA2" s="968" t="s">
        <v>475</v>
      </c>
      <c r="FB2" s="968" t="s">
        <v>476</v>
      </c>
      <c r="FC2" s="968" t="s">
        <v>477</v>
      </c>
      <c r="FD2" s="966" t="s">
        <v>478</v>
      </c>
      <c r="FE2" s="960" t="s">
        <v>480</v>
      </c>
      <c r="FF2" s="961" t="s">
        <v>481</v>
      </c>
      <c r="FG2" s="961" t="s">
        <v>482</v>
      </c>
      <c r="FH2" s="962" t="s">
        <v>483</v>
      </c>
      <c r="FI2" s="964" t="s">
        <v>485</v>
      </c>
      <c r="FJ2" s="965"/>
      <c r="FK2" s="969" t="s">
        <v>488</v>
      </c>
      <c r="FL2" s="973"/>
      <c r="FM2" s="973"/>
      <c r="FN2" s="973"/>
      <c r="FO2" s="973"/>
      <c r="FP2" s="970"/>
      <c r="FQ2" s="965" t="s">
        <v>494</v>
      </c>
      <c r="FR2" s="965" t="s">
        <v>495</v>
      </c>
      <c r="FS2" s="965"/>
      <c r="FT2" s="969" t="s">
        <v>496</v>
      </c>
      <c r="FU2" s="970"/>
      <c r="FV2" s="971" t="s">
        <v>498</v>
      </c>
      <c r="FW2" s="965" t="s">
        <v>499</v>
      </c>
      <c r="FX2" s="965" t="s">
        <v>500</v>
      </c>
      <c r="FY2" s="969" t="s">
        <v>501</v>
      </c>
      <c r="FZ2" s="992" t="s">
        <v>556</v>
      </c>
      <c r="GA2" s="958" t="s">
        <v>503</v>
      </c>
      <c r="GB2" s="959"/>
      <c r="GC2" s="959"/>
      <c r="GD2" s="961" t="s">
        <v>507</v>
      </c>
      <c r="GE2" s="961" t="s">
        <v>508</v>
      </c>
      <c r="GF2" s="961"/>
      <c r="GG2" s="961" t="s">
        <v>511</v>
      </c>
      <c r="GH2" s="961" t="s">
        <v>512</v>
      </c>
      <c r="GI2" s="962" t="s">
        <v>513</v>
      </c>
      <c r="GJ2" s="964" t="s">
        <v>515</v>
      </c>
      <c r="GK2" s="965" t="s">
        <v>516</v>
      </c>
      <c r="GL2" s="966" t="s">
        <v>517</v>
      </c>
      <c r="GM2" s="960" t="s">
        <v>519</v>
      </c>
      <c r="GN2" s="961" t="s">
        <v>520</v>
      </c>
      <c r="GO2" s="961" t="s">
        <v>521</v>
      </c>
      <c r="GP2" s="961" t="s">
        <v>522</v>
      </c>
      <c r="GQ2" s="961" t="s">
        <v>523</v>
      </c>
    </row>
    <row r="3" spans="1:199" ht="80.25" customHeight="1">
      <c r="A3" s="985"/>
      <c r="B3" s="985"/>
      <c r="C3" s="985"/>
      <c r="D3" s="985"/>
      <c r="E3" s="985"/>
      <c r="F3" s="985"/>
      <c r="G3" s="985"/>
      <c r="H3" s="985"/>
      <c r="I3" s="985"/>
      <c r="J3" s="985"/>
      <c r="K3" s="985"/>
      <c r="L3" s="988"/>
      <c r="M3" s="988"/>
      <c r="N3" s="985"/>
      <c r="O3" s="985"/>
      <c r="P3" s="985"/>
      <c r="Q3" s="479" t="s">
        <v>347</v>
      </c>
      <c r="R3" s="479" t="s">
        <v>349</v>
      </c>
      <c r="S3" s="479" t="s">
        <v>350</v>
      </c>
      <c r="T3" s="479" t="s">
        <v>351</v>
      </c>
      <c r="U3" s="479" t="s">
        <v>353</v>
      </c>
      <c r="V3" s="479" t="s">
        <v>354</v>
      </c>
      <c r="W3" s="554" t="s">
        <v>353</v>
      </c>
      <c r="X3" s="554" t="s">
        <v>354</v>
      </c>
      <c r="Y3" s="554" t="s">
        <v>564</v>
      </c>
      <c r="Z3" s="479" t="s">
        <v>356</v>
      </c>
      <c r="AA3" s="479" t="s">
        <v>357</v>
      </c>
      <c r="AB3" s="479" t="s">
        <v>534</v>
      </c>
      <c r="AC3" s="479" t="s">
        <v>349</v>
      </c>
      <c r="AD3" s="479" t="s">
        <v>351</v>
      </c>
      <c r="AE3" s="479" t="s">
        <v>358</v>
      </c>
      <c r="AF3" s="479" t="s">
        <v>534</v>
      </c>
      <c r="AG3" s="479" t="s">
        <v>348</v>
      </c>
      <c r="AH3" s="479" t="s">
        <v>212</v>
      </c>
      <c r="AI3" s="479" t="s">
        <v>358</v>
      </c>
      <c r="AJ3" s="479" t="s">
        <v>534</v>
      </c>
      <c r="AK3" s="479" t="s">
        <v>348</v>
      </c>
      <c r="AL3" s="479" t="s">
        <v>212</v>
      </c>
      <c r="AM3" s="479" t="s">
        <v>358</v>
      </c>
      <c r="AN3" s="479" t="s">
        <v>534</v>
      </c>
      <c r="AO3" s="479" t="s">
        <v>348</v>
      </c>
      <c r="AP3" s="479" t="s">
        <v>212</v>
      </c>
      <c r="AQ3" s="986"/>
      <c r="AR3" s="987"/>
      <c r="AS3" s="978"/>
      <c r="AT3" s="978"/>
      <c r="AU3" s="978"/>
      <c r="AV3" s="978"/>
      <c r="AW3" s="978"/>
      <c r="AX3" s="978"/>
      <c r="AY3" s="978"/>
      <c r="AZ3" s="482" t="s">
        <v>371</v>
      </c>
      <c r="BA3" s="482" t="s">
        <v>372</v>
      </c>
      <c r="BB3" s="482" t="s">
        <v>373</v>
      </c>
      <c r="BC3" s="482" t="s">
        <v>528</v>
      </c>
      <c r="BD3" s="482" t="s">
        <v>529</v>
      </c>
      <c r="BE3" s="482" t="s">
        <v>530</v>
      </c>
      <c r="BF3" s="482" t="s">
        <v>375</v>
      </c>
      <c r="BG3" s="482" t="s">
        <v>376</v>
      </c>
      <c r="BH3" s="483" t="s">
        <v>373</v>
      </c>
      <c r="BI3" s="483" t="s">
        <v>373</v>
      </c>
      <c r="BJ3" s="483" t="s">
        <v>379</v>
      </c>
      <c r="BK3" s="483" t="s">
        <v>380</v>
      </c>
      <c r="BL3" s="482" t="s">
        <v>371</v>
      </c>
      <c r="BM3" s="482" t="s">
        <v>372</v>
      </c>
      <c r="BN3" s="482" t="s">
        <v>373</v>
      </c>
      <c r="BO3" s="482" t="s">
        <v>383</v>
      </c>
      <c r="BP3" s="482" t="s">
        <v>384</v>
      </c>
      <c r="BQ3" s="482" t="s">
        <v>385</v>
      </c>
      <c r="BR3" s="482" t="s">
        <v>386</v>
      </c>
      <c r="BS3" s="482" t="s">
        <v>387</v>
      </c>
      <c r="BT3" s="482" t="s">
        <v>388</v>
      </c>
      <c r="BU3" s="482" t="s">
        <v>389</v>
      </c>
      <c r="BV3" s="978"/>
      <c r="BW3" s="978"/>
      <c r="BX3" s="978"/>
      <c r="BY3" s="482" t="s">
        <v>394</v>
      </c>
      <c r="BZ3" s="482" t="s">
        <v>395</v>
      </c>
      <c r="CA3" s="482" t="s">
        <v>396</v>
      </c>
      <c r="CB3" s="482" t="s">
        <v>398</v>
      </c>
      <c r="CC3" s="482" t="s">
        <v>399</v>
      </c>
      <c r="CD3" s="482" t="s">
        <v>400</v>
      </c>
      <c r="CE3" s="482" t="s">
        <v>524</v>
      </c>
      <c r="CF3" s="482" t="s">
        <v>525</v>
      </c>
      <c r="CG3" s="482" t="s">
        <v>36</v>
      </c>
      <c r="CH3" s="482" t="s">
        <v>403</v>
      </c>
      <c r="CI3" s="556" t="s">
        <v>539</v>
      </c>
      <c r="CJ3" s="556" t="s">
        <v>404</v>
      </c>
      <c r="CK3" s="556" t="s">
        <v>539</v>
      </c>
      <c r="CL3" s="556" t="s">
        <v>405</v>
      </c>
      <c r="CM3" s="556" t="s">
        <v>539</v>
      </c>
      <c r="CN3" s="556" t="s">
        <v>407</v>
      </c>
      <c r="CO3" s="482" t="s">
        <v>408</v>
      </c>
      <c r="CP3" s="482" t="s">
        <v>409</v>
      </c>
      <c r="CQ3" s="482" t="s">
        <v>410</v>
      </c>
      <c r="CR3" s="482" t="s">
        <v>412</v>
      </c>
      <c r="CS3" s="482" t="s">
        <v>413</v>
      </c>
      <c r="CT3" s="482" t="s">
        <v>414</v>
      </c>
      <c r="CU3" s="482" t="s">
        <v>415</v>
      </c>
      <c r="CV3" s="482" t="s">
        <v>416</v>
      </c>
      <c r="CW3" s="482" t="s">
        <v>417</v>
      </c>
      <c r="CX3" s="482" t="s">
        <v>418</v>
      </c>
      <c r="CY3" s="482" t="s">
        <v>419</v>
      </c>
      <c r="CZ3" s="482" t="s">
        <v>420</v>
      </c>
      <c r="DA3" s="482" t="s">
        <v>421</v>
      </c>
      <c r="DB3" s="482" t="s">
        <v>422</v>
      </c>
      <c r="DC3" s="482" t="s">
        <v>423</v>
      </c>
      <c r="DD3" s="482" t="s">
        <v>424</v>
      </c>
      <c r="DE3" s="482" t="s">
        <v>425</v>
      </c>
      <c r="DF3" s="482" t="s">
        <v>426</v>
      </c>
      <c r="DG3" s="482" t="s">
        <v>427</v>
      </c>
      <c r="DH3" s="482" t="s">
        <v>428</v>
      </c>
      <c r="DI3" s="482" t="s">
        <v>429</v>
      </c>
      <c r="DJ3" s="482" t="s">
        <v>430</v>
      </c>
      <c r="DK3" s="482" t="s">
        <v>431</v>
      </c>
      <c r="DL3" s="482" t="s">
        <v>432</v>
      </c>
      <c r="DM3" s="984"/>
      <c r="DN3" s="978"/>
      <c r="DO3" s="978"/>
      <c r="DP3" s="482" t="s">
        <v>436</v>
      </c>
      <c r="DQ3" s="482" t="s">
        <v>437</v>
      </c>
      <c r="DR3" s="482" t="s">
        <v>438</v>
      </c>
      <c r="DS3" s="484" t="s">
        <v>439</v>
      </c>
      <c r="DT3" s="964"/>
      <c r="DU3" s="968"/>
      <c r="DV3" s="968"/>
      <c r="DW3" s="485" t="str">
        <f>'2.訓練の概要'!C7</f>
        <v>総訓練時限</v>
      </c>
      <c r="DX3" s="485" t="str">
        <f>'2.訓練の概要'!C8</f>
        <v>（内訳）
学科</v>
      </c>
      <c r="DY3" s="485" t="str">
        <f>'2.訓練の概要'!C9</f>
        <v>（内訳）
実技</v>
      </c>
      <c r="DZ3" s="485" t="str">
        <f>'2.訓練の概要'!C10</f>
        <v>（内訳）
就職支援</v>
      </c>
      <c r="EA3" s="485" t="s">
        <v>446</v>
      </c>
      <c r="EB3" s="485" t="s">
        <v>447</v>
      </c>
      <c r="EC3" s="485" t="s">
        <v>448</v>
      </c>
      <c r="ED3" s="485" t="s">
        <v>449</v>
      </c>
      <c r="EE3" s="968"/>
      <c r="EF3" s="968"/>
      <c r="EG3" s="968"/>
      <c r="EH3" s="968"/>
      <c r="EI3" s="968"/>
      <c r="EJ3" s="485" t="s">
        <v>456</v>
      </c>
      <c r="EK3" s="485" t="s">
        <v>457</v>
      </c>
      <c r="EL3" s="485" t="s">
        <v>458</v>
      </c>
      <c r="EM3" s="485" t="s">
        <v>459</v>
      </c>
      <c r="EN3" s="968"/>
      <c r="EO3" s="485" t="s">
        <v>462</v>
      </c>
      <c r="EP3" s="485" t="s">
        <v>463</v>
      </c>
      <c r="EQ3" s="478" t="str">
        <f>'2.訓練の概要'!C28</f>
        <v>同一科目
内容</v>
      </c>
      <c r="ER3" s="486" t="str">
        <f>'2.訓練の概要'!C29</f>
        <v>別科目
内容</v>
      </c>
      <c r="ES3" s="958"/>
      <c r="ET3" s="959"/>
      <c r="EU3" s="959"/>
      <c r="EV3" s="977"/>
      <c r="EW3" s="970"/>
      <c r="EX3" s="965"/>
      <c r="EY3" s="965"/>
      <c r="EZ3" s="965"/>
      <c r="FA3" s="968"/>
      <c r="FB3" s="968"/>
      <c r="FC3" s="968"/>
      <c r="FD3" s="966"/>
      <c r="FE3" s="960"/>
      <c r="FF3" s="961"/>
      <c r="FG3" s="961"/>
      <c r="FH3" s="962"/>
      <c r="FI3" s="487" t="s">
        <v>486</v>
      </c>
      <c r="FJ3" s="478" t="s">
        <v>487</v>
      </c>
      <c r="FK3" s="485" t="s">
        <v>489</v>
      </c>
      <c r="FL3" s="485" t="s">
        <v>490</v>
      </c>
      <c r="FM3" s="485" t="s">
        <v>491</v>
      </c>
      <c r="FN3" s="554" t="s">
        <v>492</v>
      </c>
      <c r="FO3" s="554" t="s">
        <v>543</v>
      </c>
      <c r="FP3" s="485" t="s">
        <v>493</v>
      </c>
      <c r="FQ3" s="965"/>
      <c r="FR3" s="485" t="s">
        <v>538</v>
      </c>
      <c r="FS3" s="485" t="s">
        <v>535</v>
      </c>
      <c r="FT3" s="485" t="s">
        <v>462</v>
      </c>
      <c r="FU3" s="485" t="s">
        <v>497</v>
      </c>
      <c r="FV3" s="972"/>
      <c r="FW3" s="965"/>
      <c r="FX3" s="965"/>
      <c r="FY3" s="969"/>
      <c r="FZ3" s="992" t="s">
        <v>557</v>
      </c>
      <c r="GA3" s="488" t="s">
        <v>504</v>
      </c>
      <c r="GB3" s="489" t="s">
        <v>505</v>
      </c>
      <c r="GC3" s="489" t="s">
        <v>506</v>
      </c>
      <c r="GD3" s="961"/>
      <c r="GE3" s="489" t="s">
        <v>509</v>
      </c>
      <c r="GF3" s="489" t="s">
        <v>510</v>
      </c>
      <c r="GG3" s="961"/>
      <c r="GH3" s="961"/>
      <c r="GI3" s="962"/>
      <c r="GJ3" s="964"/>
      <c r="GK3" s="965"/>
      <c r="GL3" s="966"/>
      <c r="GM3" s="960"/>
      <c r="GN3" s="961"/>
      <c r="GO3" s="961"/>
      <c r="GP3" s="961"/>
      <c r="GQ3" s="961"/>
    </row>
    <row r="4" spans="1:199" s="522" customFormat="1" ht="45" customHeight="1">
      <c r="A4" s="500" t="str">
        <f>'1-1.契約者の概要等'!D3</f>
        <v>介護福祉士養成科</v>
      </c>
      <c r="B4" s="500">
        <f>'1-1.契約者の概要等'!D7</f>
        <v>0</v>
      </c>
      <c r="C4" s="500">
        <f>'1-1.契約者の概要等'!D8</f>
        <v>0</v>
      </c>
      <c r="D4" s="500">
        <f>'1-1.契約者の概要等'!D9</f>
        <v>0</v>
      </c>
      <c r="E4" s="500">
        <f>'1-1.契約者の概要等'!D10</f>
        <v>0</v>
      </c>
      <c r="F4" s="500">
        <f>'1-1.契約者の概要等'!D11</f>
        <v>0</v>
      </c>
      <c r="G4" s="500">
        <f>'1-1.契約者の概要等'!D12</f>
        <v>0</v>
      </c>
      <c r="H4" s="501">
        <f>'1-1.契約者の概要等'!D13</f>
        <v>0</v>
      </c>
      <c r="I4" s="500">
        <f>'1-1.契約者の概要等'!D14</f>
        <v>0</v>
      </c>
      <c r="J4" s="502">
        <f>'1-1.契約者の概要等'!D16</f>
        <v>0</v>
      </c>
      <c r="K4" s="502">
        <f>'1-1.契約者の概要等'!D17</f>
        <v>0</v>
      </c>
      <c r="L4" s="503">
        <f>'1-1.契約者の概要等'!D18</f>
        <v>0</v>
      </c>
      <c r="M4" s="503">
        <f>'1-1.契約者の概要等'!D19</f>
        <v>0</v>
      </c>
      <c r="N4" s="502">
        <f>'1-1.契約者の概要等'!D20</f>
        <v>0</v>
      </c>
      <c r="O4" s="504">
        <f>'1-1.契約者の概要等'!D21</f>
        <v>0</v>
      </c>
      <c r="P4" s="504">
        <f>'1-1.契約者の概要等'!D22</f>
        <v>0</v>
      </c>
      <c r="Q4" s="500">
        <f>'1-1.契約者の概要等'!D24</f>
        <v>0</v>
      </c>
      <c r="R4" s="500">
        <f>'1-1.契約者の概要等'!D25</f>
        <v>0</v>
      </c>
      <c r="S4" s="500">
        <f>'1-1.契約者の概要等'!D26</f>
        <v>0</v>
      </c>
      <c r="T4" s="500">
        <f>'1-1.契約者の概要等'!D27</f>
        <v>0</v>
      </c>
      <c r="U4" s="501">
        <f>'1-1.契約者の概要等'!D30</f>
        <v>0</v>
      </c>
      <c r="V4" s="500">
        <f>'1-1.契約者の概要等'!D31</f>
        <v>0</v>
      </c>
      <c r="W4" s="500">
        <f xml:space="preserve"> '1-1.契約者の概要等'!D33</f>
        <v>0</v>
      </c>
      <c r="X4" s="500">
        <f xml:space="preserve"> '1-1.契約者の概要等'!D34</f>
        <v>0</v>
      </c>
      <c r="Y4" s="500">
        <f xml:space="preserve"> '1-1.契約者の概要等'!D35</f>
        <v>0</v>
      </c>
      <c r="Z4" s="500">
        <f>'1-1.契約者の概要等'!D37</f>
        <v>0</v>
      </c>
      <c r="AA4" s="500">
        <f>'1-1.契約者の概要等'!D38</f>
        <v>0</v>
      </c>
      <c r="AB4" s="500">
        <f>'1-1.契約者の概要等'!D39</f>
        <v>0</v>
      </c>
      <c r="AC4" s="500">
        <f>'1-1.契約者の概要等'!D40</f>
        <v>0</v>
      </c>
      <c r="AD4" s="500">
        <f>'1-1.契約者の概要等'!D41</f>
        <v>0</v>
      </c>
      <c r="AE4" s="500">
        <f>'1-1.契約者の概要等'!D42</f>
        <v>0</v>
      </c>
      <c r="AF4" s="500">
        <f>'1-1.契約者の概要等'!D43</f>
        <v>0</v>
      </c>
      <c r="AG4" s="500">
        <f>'1-1.契約者の概要等'!D44</f>
        <v>0</v>
      </c>
      <c r="AH4" s="500">
        <f>'1-1.契約者の概要等'!D45</f>
        <v>0</v>
      </c>
      <c r="AI4" s="500">
        <f>'1-1.契約者の概要等'!D46</f>
        <v>0</v>
      </c>
      <c r="AJ4" s="500">
        <f>'1-1.契約者の概要等'!D47</f>
        <v>0</v>
      </c>
      <c r="AK4" s="500">
        <f>'1-1.契約者の概要等'!D48</f>
        <v>0</v>
      </c>
      <c r="AL4" s="500">
        <f>'1-1.契約者の概要等'!D49</f>
        <v>0</v>
      </c>
      <c r="AM4" s="500">
        <f>'1-1.契約者の概要等'!D50</f>
        <v>0</v>
      </c>
      <c r="AN4" s="500">
        <f>'1-1.契約者の概要等'!D51</f>
        <v>0</v>
      </c>
      <c r="AO4" s="500">
        <f>'1-1.契約者の概要等'!D52</f>
        <v>0</v>
      </c>
      <c r="AP4" s="500">
        <f>'1-1.契約者の概要等'!D53</f>
        <v>0</v>
      </c>
      <c r="AQ4" s="505">
        <f>'1-1.契約者の概要等'!D54</f>
        <v>0</v>
      </c>
      <c r="AR4" s="506">
        <f>'1-2　実施施設の概要等'!D4</f>
        <v>0</v>
      </c>
      <c r="AS4" s="507">
        <f>'1-2　実施施設の概要等'!D5</f>
        <v>0</v>
      </c>
      <c r="AT4" s="507">
        <f>'1-2　実施施設の概要等'!D6</f>
        <v>0</v>
      </c>
      <c r="AU4" s="507">
        <f>'1-2　実施施設の概要等'!D7</f>
        <v>0</v>
      </c>
      <c r="AV4" s="507">
        <f>'1-2　実施施設の概要等'!D8</f>
        <v>0</v>
      </c>
      <c r="AW4" s="507">
        <f>'1-2　実施施設の概要等'!D9</f>
        <v>0</v>
      </c>
      <c r="AX4" s="507">
        <f>'1-2　実施施設の概要等'!D10</f>
        <v>0</v>
      </c>
      <c r="AY4" s="508">
        <f>'1-2　実施施設の概要等'!D12</f>
        <v>0</v>
      </c>
      <c r="AZ4" s="508">
        <f>'1-2　実施施設の概要等'!D13</f>
        <v>0</v>
      </c>
      <c r="BA4" s="508">
        <f>'1-2　実施施設の概要等'!D14</f>
        <v>0</v>
      </c>
      <c r="BB4" s="508">
        <f>'1-2　実施施設の概要等'!D15</f>
        <v>0</v>
      </c>
      <c r="BC4" s="508">
        <f>'1-2　実施施設の概要等'!D16</f>
        <v>0</v>
      </c>
      <c r="BD4" s="508">
        <f>'1-2　実施施設の概要等'!D17</f>
        <v>0</v>
      </c>
      <c r="BE4" s="508">
        <f>'1-2　実施施設の概要等'!D18</f>
        <v>0</v>
      </c>
      <c r="BF4" s="508">
        <f>'1-2　実施施設の概要等'!D19</f>
        <v>0</v>
      </c>
      <c r="BG4" s="507">
        <f>'1-2　実施施設の概要等'!D20</f>
        <v>0</v>
      </c>
      <c r="BH4" s="507">
        <f>'1-2　実施施設の概要等'!D21</f>
        <v>0</v>
      </c>
      <c r="BI4" s="508">
        <f>'1-2　実施施設の概要等'!D22</f>
        <v>0</v>
      </c>
      <c r="BJ4" s="508">
        <f>'1-2　実施施設の概要等'!D23</f>
        <v>0</v>
      </c>
      <c r="BK4" s="508">
        <f>'1-2　実施施設の概要等'!D24</f>
        <v>0</v>
      </c>
      <c r="BL4" s="508">
        <f>'1-2　実施施設の概要等'!D25</f>
        <v>0</v>
      </c>
      <c r="BM4" s="508">
        <f>'1-2　実施施設の概要等'!D26</f>
        <v>0</v>
      </c>
      <c r="BN4" s="508">
        <f>'1-2　実施施設の概要等'!D27</f>
        <v>0</v>
      </c>
      <c r="BO4" s="508">
        <f>'1-2　実施施設の概要等'!D28</f>
        <v>0</v>
      </c>
      <c r="BP4" s="508">
        <f>'1-2　実施施設の概要等'!D29</f>
        <v>0</v>
      </c>
      <c r="BQ4" s="508">
        <f>'1-2　実施施設の概要等'!D30</f>
        <v>0</v>
      </c>
      <c r="BR4" s="508">
        <f>'1-2　実施施設の概要等'!D31</f>
        <v>0</v>
      </c>
      <c r="BS4" s="508">
        <f>'1-2　実施施設の概要等'!D32</f>
        <v>0</v>
      </c>
      <c r="BT4" s="508">
        <f>'1-2　実施施設の概要等'!D33</f>
        <v>0</v>
      </c>
      <c r="BU4" s="508">
        <f>'1-2　実施施設の概要等'!D34</f>
        <v>0</v>
      </c>
      <c r="BV4" s="509">
        <f>'1-2　実施施設の概要等'!D35</f>
        <v>0</v>
      </c>
      <c r="BW4" s="502">
        <f>'1-2　実施施設の概要等'!D36</f>
        <v>0</v>
      </c>
      <c r="BX4" s="509">
        <f>'1-2　実施施設の概要等'!D37</f>
        <v>0</v>
      </c>
      <c r="BY4" s="509">
        <f>'1-2　実施施設の概要等'!D38</f>
        <v>0</v>
      </c>
      <c r="BZ4" s="509">
        <f>'1-2　実施施設の概要等'!D39</f>
        <v>0</v>
      </c>
      <c r="CA4" s="509">
        <f>'1-2　実施施設の概要等'!D40</f>
        <v>0</v>
      </c>
      <c r="CB4" s="509">
        <f>'1-2　実施施設の概要等'!E41</f>
        <v>0</v>
      </c>
      <c r="CC4" s="509">
        <f>'1-2　実施施設の概要等'!G41</f>
        <v>0</v>
      </c>
      <c r="CD4" s="509">
        <f>'1-2　実施施設の概要等'!I41</f>
        <v>0</v>
      </c>
      <c r="CE4" s="509">
        <f>'1-2　実施施設の概要等'!E42</f>
        <v>0</v>
      </c>
      <c r="CF4" s="509">
        <f>'1-2　実施施設の概要等'!G42</f>
        <v>0</v>
      </c>
      <c r="CG4" s="509">
        <f>'1-2　実施施設の概要等'!I42</f>
        <v>0</v>
      </c>
      <c r="CH4" s="509">
        <f>'1-2　実施施設の概要等'!E43</f>
        <v>0</v>
      </c>
      <c r="CI4" s="557">
        <f>'1-2　実施施設の概要等'!E44</f>
        <v>0</v>
      </c>
      <c r="CJ4" s="557">
        <f>'1-2　実施施設の概要等'!G43</f>
        <v>0</v>
      </c>
      <c r="CK4" s="557">
        <f>'1-2　実施施設の概要等'!G44</f>
        <v>0</v>
      </c>
      <c r="CL4" s="557">
        <f>'1-2　実施施設の概要等'!I43</f>
        <v>0</v>
      </c>
      <c r="CM4" s="557">
        <f>'1-2　実施施設の概要等'!I44</f>
        <v>0</v>
      </c>
      <c r="CN4" s="557">
        <f>'1-2　実施施設の概要等'!D45</f>
        <v>0</v>
      </c>
      <c r="CO4" s="509">
        <f>'1-2　実施施設の概要等'!D46</f>
        <v>0</v>
      </c>
      <c r="CP4" s="509">
        <f>'1-2　実施施設の概要等'!D47</f>
        <v>0</v>
      </c>
      <c r="CQ4" s="509">
        <f>'1-2　実施施設の概要等'!D48</f>
        <v>0</v>
      </c>
      <c r="CR4" s="509">
        <f>'1-2　実施施設の概要等'!E49</f>
        <v>0</v>
      </c>
      <c r="CS4" s="509">
        <f>'1-2　実施施設の概要等'!G49</f>
        <v>0</v>
      </c>
      <c r="CT4" s="509">
        <f>'1-2　実施施設の概要等'!I49</f>
        <v>0</v>
      </c>
      <c r="CU4" s="509">
        <f>'1-2　実施施設の概要等'!E50</f>
        <v>0</v>
      </c>
      <c r="CV4" s="509">
        <f>'1-2　実施施設の概要等'!G50</f>
        <v>0</v>
      </c>
      <c r="CW4" s="502">
        <f>'1-2　実施施設の概要等'!I50</f>
        <v>0</v>
      </c>
      <c r="CX4" s="508">
        <f>'1-2　実施施設の概要等'!E51</f>
        <v>0</v>
      </c>
      <c r="CY4" s="508">
        <f>'1-2　実施施設の概要等'!G51</f>
        <v>0</v>
      </c>
      <c r="CZ4" s="508">
        <f>'1-2　実施施設の概要等'!I51</f>
        <v>0</v>
      </c>
      <c r="DA4" s="508">
        <f>'1-2　実施施設の概要等'!E52</f>
        <v>0</v>
      </c>
      <c r="DB4" s="508">
        <f>'1-2　実施施設の概要等'!G52</f>
        <v>0</v>
      </c>
      <c r="DC4" s="508">
        <f>'1-2　実施施設の概要等'!I52</f>
        <v>0</v>
      </c>
      <c r="DD4" s="508">
        <f>'1-2　実施施設の概要等'!E53</f>
        <v>0</v>
      </c>
      <c r="DE4" s="508">
        <f>'1-2　実施施設の概要等'!G53</f>
        <v>0</v>
      </c>
      <c r="DF4" s="508">
        <f>'1-2　実施施設の概要等'!I53</f>
        <v>0</v>
      </c>
      <c r="DG4" s="508">
        <f>'1-2　実施施設の概要等'!E54</f>
        <v>0</v>
      </c>
      <c r="DH4" s="508">
        <f>'1-2　実施施設の概要等'!G54</f>
        <v>0</v>
      </c>
      <c r="DI4" s="509">
        <f>'1-2　実施施設の概要等'!I54</f>
        <v>0</v>
      </c>
      <c r="DJ4" s="508">
        <f>'1-2　実施施設の概要等'!E55</f>
        <v>0</v>
      </c>
      <c r="DK4" s="508">
        <f>'1-2　実施施設の概要等'!G55</f>
        <v>0</v>
      </c>
      <c r="DL4" s="508">
        <f>'1-2　実施施設の概要等'!I55</f>
        <v>0</v>
      </c>
      <c r="DM4" s="553">
        <f>'1-2　実施施設の概要等'!D56</f>
        <v>0</v>
      </c>
      <c r="DN4" s="508">
        <f>'1-2　実施施設の概要等'!D57</f>
        <v>0</v>
      </c>
      <c r="DO4" s="508">
        <f>'1-2　実施施設の概要等'!D59</f>
        <v>0</v>
      </c>
      <c r="DP4" s="510">
        <f>'1-2　実施施設の概要等'!D61</f>
        <v>0</v>
      </c>
      <c r="DQ4" s="510">
        <f>'1-2　実施施設の概要等'!D62</f>
        <v>0</v>
      </c>
      <c r="DR4" s="502">
        <f>'1-2　実施施設の概要等'!D63</f>
        <v>0</v>
      </c>
      <c r="DS4" s="539">
        <f>'1-2　実施施設の概要等'!D64</f>
        <v>0</v>
      </c>
      <c r="DT4" s="511">
        <f>'2.訓練の概要'!D4</f>
        <v>0</v>
      </c>
      <c r="DU4" s="512">
        <f>'2.訓練の概要'!D5</f>
        <v>0</v>
      </c>
      <c r="DV4" s="512">
        <f>'2.訓練の概要'!D6</f>
        <v>0</v>
      </c>
      <c r="DW4" s="512">
        <f>'2.訓練の概要'!D7</f>
        <v>0</v>
      </c>
      <c r="DX4" s="513" t="str">
        <f>'2.訓練の概要'!D8</f>
        <v>「5.訓練カリキュラムシート」に入力してください</v>
      </c>
      <c r="DY4" s="514" t="str">
        <f>'2.訓練の概要'!D9</f>
        <v>「5.訓練カリキュラムシート」に入力してください</v>
      </c>
      <c r="DZ4" s="513" t="str">
        <f>'2.訓練の概要'!D10</f>
        <v>「7.就職支援概要・カリキュラム」に入力してください</v>
      </c>
      <c r="EA4" s="515">
        <f>'2.訓練の概要'!D11</f>
        <v>0</v>
      </c>
      <c r="EB4" s="515" t="str">
        <f>'2.訓練の概要'!D12</f>
        <v>「5.訓練カリキュラムシート」に入力してください</v>
      </c>
      <c r="EC4" s="516" t="str">
        <f>'2.訓練の概要'!D13</f>
        <v>「5.訓練カリキュラムシート」に入力してください</v>
      </c>
      <c r="ED4" s="514" t="str">
        <f>'2.訓練の概要'!D14</f>
        <v>「7.就職支援概要・カリキュラムシート」に入力してください</v>
      </c>
      <c r="EE4" s="514">
        <f>'2.訓練の概要'!D15</f>
        <v>24</v>
      </c>
      <c r="EF4" s="514">
        <f>'2.訓練の概要'!D16</f>
        <v>0</v>
      </c>
      <c r="EG4" s="514">
        <f>'2.訓練の概要'!D17</f>
        <v>0</v>
      </c>
      <c r="EH4" s="516">
        <f>'2.訓練の概要'!D18</f>
        <v>0</v>
      </c>
      <c r="EI4" s="516">
        <f>'2.訓練の概要'!D19</f>
        <v>0</v>
      </c>
      <c r="EJ4" s="516" t="str">
        <f>'2.訓練の概要'!D20</f>
        <v>「3.講師名簿」シートに入力してください</v>
      </c>
      <c r="EK4" s="516" t="str">
        <f>'2.訓練の概要'!D21</f>
        <v>「3.講師名簿」シートに入力してください</v>
      </c>
      <c r="EL4" s="516" t="str">
        <f>'2.訓練の概要'!D22</f>
        <v>「3.講師名簿」シートに入力してください</v>
      </c>
      <c r="EM4" s="516" t="str">
        <f>'2.訓練の概要'!D23</f>
        <v>「3.講師名簿」シートに入力してください</v>
      </c>
      <c r="EN4" s="517">
        <f>'2.訓練の概要'!D24</f>
        <v>0</v>
      </c>
      <c r="EO4" s="517">
        <f>'2.訓練の概要'!D25</f>
        <v>0</v>
      </c>
      <c r="EP4" s="517">
        <f>'2.訓練の概要'!D27</f>
        <v>0</v>
      </c>
      <c r="EQ4" s="517">
        <f>'2.訓練の概要'!D28</f>
        <v>0</v>
      </c>
      <c r="ER4" s="518">
        <f>'2.訓練の概要'!D29</f>
        <v>0</v>
      </c>
      <c r="ES4" s="519">
        <f>'3.講師名簿'!B26</f>
        <v>0</v>
      </c>
      <c r="ET4" s="517">
        <f>'3.講師名簿'!C26</f>
        <v>0</v>
      </c>
      <c r="EU4" s="517">
        <f>'3.講師名簿'!D26</f>
        <v>0</v>
      </c>
      <c r="EV4" s="518">
        <f>'3.講師名簿'!F26</f>
        <v>0</v>
      </c>
      <c r="EW4" s="520">
        <f>'4.就職実績'!D13</f>
        <v>0</v>
      </c>
      <c r="EX4" s="517">
        <f>'4.就職実績'!E13</f>
        <v>0</v>
      </c>
      <c r="EY4" s="517">
        <f>'4.就職実績'!F13</f>
        <v>0</v>
      </c>
      <c r="EZ4" s="517">
        <f>'4.就職実績'!G13</f>
        <v>0</v>
      </c>
      <c r="FA4" s="517">
        <f>'4.就職実績'!H13</f>
        <v>0</v>
      </c>
      <c r="FB4" s="517">
        <f>'4.就職実績'!I13</f>
        <v>0</v>
      </c>
      <c r="FC4" s="517">
        <f>'4.就職実績'!J13</f>
        <v>0</v>
      </c>
      <c r="FD4" s="521" t="str">
        <f>'4.就職実績'!K13</f>
        <v/>
      </c>
      <c r="FE4" s="519">
        <f>'6.委託費内訳'!F25</f>
        <v>0</v>
      </c>
      <c r="FF4" s="517">
        <f>'6.委託費内訳'!F26</f>
        <v>0</v>
      </c>
      <c r="FG4" s="517">
        <f>'6.委託費内訳'!F27</f>
        <v>0</v>
      </c>
      <c r="FH4" s="521">
        <f>'6.委託費内訳'!C31</f>
        <v>0</v>
      </c>
      <c r="FI4" s="519">
        <f>'7.就職支援概要・カリキュラム'!D4</f>
        <v>0</v>
      </c>
      <c r="FJ4" s="517">
        <f>'7.就職支援概要・カリキュラム'!D5</f>
        <v>0</v>
      </c>
      <c r="FK4" s="517">
        <f>'7.就職支援概要・カリキュラム'!D6</f>
        <v>0</v>
      </c>
      <c r="FL4" s="517">
        <f>'7.就職支援概要・カリキュラム'!D7</f>
        <v>0</v>
      </c>
      <c r="FM4" s="517">
        <f>'7.就職支援概要・カリキュラム'!D8</f>
        <v>0</v>
      </c>
      <c r="FN4" s="555">
        <f>'7.就職支援概要・カリキュラム'!D9</f>
        <v>0</v>
      </c>
      <c r="FO4" s="555">
        <f>'7.就職支援概要・カリキュラム'!J8</f>
        <v>0</v>
      </c>
      <c r="FP4" s="517">
        <f>'7.就職支援概要・カリキュラム'!D11</f>
        <v>0</v>
      </c>
      <c r="FQ4" s="516">
        <f>'7.就職支援概要・カリキュラム'!D12</f>
        <v>0</v>
      </c>
      <c r="FR4" s="517">
        <f>'7.就職支援概要・カリキュラム'!D13</f>
        <v>0</v>
      </c>
      <c r="FS4" s="517">
        <f>'7.就職支援概要・カリキュラム'!D14</f>
        <v>0</v>
      </c>
      <c r="FT4" s="517">
        <f>'7.就職支援概要・カリキュラム'!D15</f>
        <v>0</v>
      </c>
      <c r="FU4" s="517">
        <f>'7.就職支援概要・カリキュラム'!D16</f>
        <v>0</v>
      </c>
      <c r="FV4" s="516">
        <f>'7.就職支援概要・カリキュラム'!D17</f>
        <v>0</v>
      </c>
      <c r="FW4" s="517">
        <f>'7.就職支援概要・カリキュラム'!D37</f>
        <v>0</v>
      </c>
      <c r="FX4" s="517">
        <f>'7.就職支援概要・カリキュラム'!B39</f>
        <v>0</v>
      </c>
      <c r="FY4" s="521">
        <f>'7.就職支援概要・カリキュラム'!B42</f>
        <v>0</v>
      </c>
      <c r="FZ4" s="993">
        <f>'8.就職担当名簿'!C8</f>
        <v>0</v>
      </c>
      <c r="GA4" s="519">
        <f>'９.オンライン環境等'!D3</f>
        <v>0</v>
      </c>
      <c r="GB4" s="517">
        <f>'９.オンライン環境等'!D4</f>
        <v>0</v>
      </c>
      <c r="GC4" s="517">
        <f>'９.オンライン環境等'!D5</f>
        <v>0</v>
      </c>
      <c r="GD4" s="517">
        <f>'９.オンライン環境等'!D6</f>
        <v>0</v>
      </c>
      <c r="GE4" s="517">
        <f>'９.オンライン環境等'!D7</f>
        <v>0</v>
      </c>
      <c r="GF4" s="517">
        <f>'９.オンライン環境等'!D8</f>
        <v>0</v>
      </c>
      <c r="GG4" s="517">
        <f>'９.オンライン環境等'!D9</f>
        <v>0</v>
      </c>
      <c r="GH4" s="517">
        <f>'９.オンライン環境等'!D10</f>
        <v>0</v>
      </c>
      <c r="GI4" s="521">
        <f>'９.オンライン環境等'!D11</f>
        <v>0</v>
      </c>
      <c r="GJ4" s="519">
        <f>'10.入校生自己負担額内訳'!F25</f>
        <v>0</v>
      </c>
      <c r="GK4" s="517">
        <f>'10.入校生自己負担額内訳'!F45</f>
        <v>0</v>
      </c>
      <c r="GL4" s="521">
        <f>'10.入校生自己負担額内訳'!C49</f>
        <v>0</v>
      </c>
      <c r="GM4" s="519">
        <f>'11.ﾌﾟﾚｾﾞﾝﾃｰｼｮﾝｼｰﾄ'!B6</f>
        <v>0</v>
      </c>
      <c r="GN4" s="517">
        <f>'11.ﾌﾟﾚｾﾞﾝﾃｰｼｮﾝｼｰﾄ'!B9</f>
        <v>0</v>
      </c>
      <c r="GO4" s="517">
        <f>'11.ﾌﾟﾚｾﾞﾝﾃｰｼｮﾝｼｰﾄ'!B12</f>
        <v>0</v>
      </c>
      <c r="GP4" s="517">
        <f>'11.ﾌﾟﾚｾﾞﾝﾃｰｼｮﾝｼｰﾄ'!B15</f>
        <v>0</v>
      </c>
      <c r="GQ4" s="517">
        <f>'11.ﾌﾟﾚｾﾞﾝﾃｰｼｮﾝｼｰﾄ'!B18</f>
        <v>0</v>
      </c>
    </row>
    <row r="5" spans="1:199">
      <c r="A5" s="90"/>
      <c r="B5" s="90"/>
      <c r="C5" s="90"/>
      <c r="D5" s="90"/>
      <c r="E5" s="90"/>
      <c r="F5" s="90"/>
      <c r="G5" s="90"/>
      <c r="H5" s="90"/>
      <c r="I5" s="90"/>
      <c r="J5" s="90"/>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c r="AS5" s="90"/>
      <c r="AT5" s="90"/>
      <c r="AU5" s="90"/>
      <c r="AV5" s="90"/>
      <c r="AW5" s="90"/>
      <c r="AX5" s="90"/>
      <c r="AY5" s="90"/>
      <c r="AZ5" s="90"/>
      <c r="BA5" s="90"/>
      <c r="BB5" s="90"/>
      <c r="BC5" s="90"/>
      <c r="BD5" s="90"/>
      <c r="BE5" s="90"/>
      <c r="BF5" s="90"/>
      <c r="BG5" s="90"/>
      <c r="BH5" s="90"/>
      <c r="BI5" s="90"/>
      <c r="BJ5" s="90"/>
      <c r="BK5" s="90"/>
      <c r="BL5" s="90"/>
      <c r="BM5" s="90"/>
      <c r="BN5" s="90"/>
      <c r="BO5" s="90"/>
      <c r="BP5" s="90"/>
      <c r="BQ5" s="90"/>
      <c r="BR5" s="90"/>
      <c r="BS5" s="90"/>
      <c r="BT5" s="90"/>
      <c r="BU5" s="90"/>
      <c r="BV5" s="90"/>
      <c r="BW5" s="90"/>
      <c r="BX5" s="90"/>
      <c r="BY5" s="90"/>
      <c r="BZ5" s="90"/>
      <c r="CA5" s="90"/>
      <c r="CB5" s="90"/>
      <c r="CC5" s="90"/>
      <c r="CD5" s="90"/>
      <c r="CE5" s="90"/>
      <c r="CF5" s="90"/>
      <c r="CG5" s="90"/>
      <c r="CH5" s="90"/>
      <c r="CI5" s="90"/>
      <c r="CJ5" s="90"/>
      <c r="CK5" s="90"/>
      <c r="CL5" s="90"/>
      <c r="CM5" s="90"/>
      <c r="CN5" s="90"/>
      <c r="CO5" s="90"/>
      <c r="CP5" s="90"/>
      <c r="CQ5" s="90"/>
      <c r="CR5" s="90"/>
      <c r="CS5" s="90"/>
      <c r="CT5" s="90"/>
      <c r="CU5" s="90"/>
      <c r="CV5" s="90"/>
      <c r="CW5" s="90"/>
      <c r="CX5" s="90"/>
      <c r="CY5" s="90"/>
      <c r="CZ5" s="90"/>
      <c r="DA5" s="90"/>
      <c r="DB5" s="477"/>
      <c r="DC5" s="477"/>
      <c r="DD5" s="90"/>
      <c r="DE5" s="90"/>
      <c r="DF5" s="90"/>
      <c r="DG5" s="90"/>
      <c r="DH5" s="90"/>
      <c r="DI5" s="90"/>
      <c r="DJ5" s="90"/>
      <c r="DK5" s="90"/>
      <c r="DL5" s="90"/>
      <c r="DM5" s="90"/>
      <c r="DN5" s="90"/>
      <c r="DO5" s="90"/>
      <c r="DP5" s="90"/>
      <c r="DQ5" s="90"/>
      <c r="DR5" s="90"/>
      <c r="DS5" s="90"/>
      <c r="DT5" s="90"/>
      <c r="DU5" s="90"/>
      <c r="DV5" s="90"/>
      <c r="DW5" s="90"/>
      <c r="DX5" s="90"/>
      <c r="DY5" s="90"/>
      <c r="DZ5" s="90"/>
      <c r="EA5" s="90"/>
      <c r="EB5" s="90"/>
      <c r="EC5" s="90"/>
      <c r="ED5" s="90"/>
      <c r="EE5" s="90"/>
      <c r="EF5" s="90"/>
      <c r="EG5" s="90"/>
      <c r="EH5" s="90"/>
      <c r="EI5" s="90"/>
      <c r="EJ5" s="90"/>
      <c r="EK5" s="90"/>
      <c r="FZ5" s="75"/>
    </row>
  </sheetData>
  <mergeCells count="111">
    <mergeCell ref="A1:AQ1"/>
    <mergeCell ref="AR1:DS1"/>
    <mergeCell ref="A2:A3"/>
    <mergeCell ref="B2:B3"/>
    <mergeCell ref="C2:C3"/>
    <mergeCell ref="DW2:DZ2"/>
    <mergeCell ref="EA2:ED2"/>
    <mergeCell ref="EE2:EE3"/>
    <mergeCell ref="EF2:EF3"/>
    <mergeCell ref="DR2:DS2"/>
    <mergeCell ref="I2:I3"/>
    <mergeCell ref="J2:J3"/>
    <mergeCell ref="K2:K3"/>
    <mergeCell ref="L2:L3"/>
    <mergeCell ref="M2:M3"/>
    <mergeCell ref="D2:D3"/>
    <mergeCell ref="E2:E3"/>
    <mergeCell ref="F2:F3"/>
    <mergeCell ref="G2:G3"/>
    <mergeCell ref="H2:H3"/>
    <mergeCell ref="AS2:AS3"/>
    <mergeCell ref="AT2:AT3"/>
    <mergeCell ref="AU2:AU3"/>
    <mergeCell ref="AV2:AV3"/>
    <mergeCell ref="AW2:AW3"/>
    <mergeCell ref="N2:N3"/>
    <mergeCell ref="O2:O3"/>
    <mergeCell ref="P2:P3"/>
    <mergeCell ref="AQ2:AQ3"/>
    <mergeCell ref="AR2:AR3"/>
    <mergeCell ref="Q2:T2"/>
    <mergeCell ref="U2:V2"/>
    <mergeCell ref="Z2:AP2"/>
    <mergeCell ref="W2:Y2"/>
    <mergeCell ref="DN2:DN3"/>
    <mergeCell ref="DO2:DO3"/>
    <mergeCell ref="DT2:DT3"/>
    <mergeCell ref="DU2:DU3"/>
    <mergeCell ref="DV2:DV3"/>
    <mergeCell ref="AX2:AX3"/>
    <mergeCell ref="AY2:AY3"/>
    <mergeCell ref="BV2:BV3"/>
    <mergeCell ref="BW2:BW3"/>
    <mergeCell ref="BX2:BX3"/>
    <mergeCell ref="CB2:CD2"/>
    <mergeCell ref="CE2:CG2"/>
    <mergeCell ref="CN2:CQ2"/>
    <mergeCell ref="CR2:DL2"/>
    <mergeCell ref="BF2:BG2"/>
    <mergeCell ref="BI2:BK2"/>
    <mergeCell ref="BL2:BN2"/>
    <mergeCell ref="BO2:BU2"/>
    <mergeCell ref="BY2:BZ2"/>
    <mergeCell ref="AZ2:BB2"/>
    <mergeCell ref="BC2:BE2"/>
    <mergeCell ref="CH2:CM2"/>
    <mergeCell ref="DM2:DM3"/>
    <mergeCell ref="EN2:EN3"/>
    <mergeCell ref="EO2:EP2"/>
    <mergeCell ref="EQ2:ER2"/>
    <mergeCell ref="DT1:ER1"/>
    <mergeCell ref="ES1:EV1"/>
    <mergeCell ref="ES2:ES3"/>
    <mergeCell ref="ET2:ET3"/>
    <mergeCell ref="EU2:EU3"/>
    <mergeCell ref="EV2:EV3"/>
    <mergeCell ref="EG2:EG3"/>
    <mergeCell ref="EH2:EH3"/>
    <mergeCell ref="EI2:EI3"/>
    <mergeCell ref="EJ2:EM2"/>
    <mergeCell ref="FB2:FB3"/>
    <mergeCell ref="FC2:FC3"/>
    <mergeCell ref="FD2:FD3"/>
    <mergeCell ref="EW1:FD1"/>
    <mergeCell ref="FE2:FE3"/>
    <mergeCell ref="EW2:EW3"/>
    <mergeCell ref="EX2:EX3"/>
    <mergeCell ref="EY2:EY3"/>
    <mergeCell ref="EZ2:EZ3"/>
    <mergeCell ref="FA2:FA3"/>
    <mergeCell ref="FQ2:FQ3"/>
    <mergeCell ref="FR2:FS2"/>
    <mergeCell ref="FI1:FY1"/>
    <mergeCell ref="FW2:FW3"/>
    <mergeCell ref="FX2:FX3"/>
    <mergeCell ref="FY2:FY3"/>
    <mergeCell ref="FF2:FF3"/>
    <mergeCell ref="FG2:FG3"/>
    <mergeCell ref="FH2:FH3"/>
    <mergeCell ref="FE1:FH1"/>
    <mergeCell ref="FI2:FJ2"/>
    <mergeCell ref="FT2:FU2"/>
    <mergeCell ref="FV2:FV3"/>
    <mergeCell ref="FK2:FP2"/>
    <mergeCell ref="GM1:GQ1"/>
    <mergeCell ref="GM2:GM3"/>
    <mergeCell ref="GN2:GN3"/>
    <mergeCell ref="GO2:GO3"/>
    <mergeCell ref="GP2:GP3"/>
    <mergeCell ref="GQ2:GQ3"/>
    <mergeCell ref="GI2:GI3"/>
    <mergeCell ref="GA1:GI1"/>
    <mergeCell ref="GJ2:GJ3"/>
    <mergeCell ref="GK2:GK3"/>
    <mergeCell ref="GL2:GL3"/>
    <mergeCell ref="GJ1:GL1"/>
    <mergeCell ref="GA2:GC2"/>
    <mergeCell ref="GD2:GD3"/>
    <mergeCell ref="GE2:GF2"/>
    <mergeCell ref="GG2:GG3"/>
    <mergeCell ref="GH2:GH3"/>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78"/>
  <sheetViews>
    <sheetView showGridLines="0" view="pageBreakPreview" zoomScaleNormal="100" zoomScaleSheetLayoutView="100" workbookViewId="0">
      <selection activeCell="D13" sqref="D13:I13"/>
    </sheetView>
  </sheetViews>
  <sheetFormatPr defaultColWidth="8.88671875" defaultRowHeight="27" customHeight="1"/>
  <cols>
    <col min="1" max="1" width="3.77734375" style="105" customWidth="1"/>
    <col min="2" max="2" width="19" style="1" customWidth="1"/>
    <col min="3" max="3" width="16.77734375" style="1" customWidth="1"/>
    <col min="4" max="4" width="13.44140625" style="105" customWidth="1"/>
    <col min="5" max="9" width="10.77734375" style="105" customWidth="1"/>
    <col min="10" max="10" width="1.44140625" style="105" customWidth="1"/>
    <col min="11" max="16384" width="8.88671875" style="105"/>
  </cols>
  <sheetData>
    <row r="1" spans="1:24" ht="42" customHeight="1" thickBot="1">
      <c r="A1" s="89" t="s">
        <v>330</v>
      </c>
      <c r="B1" s="101"/>
      <c r="C1" s="101"/>
      <c r="D1" s="300"/>
      <c r="E1" s="300"/>
      <c r="F1" s="300"/>
      <c r="G1" s="300"/>
      <c r="H1" s="300"/>
      <c r="I1" s="300"/>
    </row>
    <row r="2" spans="1:24" ht="32.25" customHeight="1" thickBot="1">
      <c r="A2" s="48"/>
      <c r="B2" s="744" t="s">
        <v>39</v>
      </c>
      <c r="C2" s="745"/>
      <c r="D2" s="746" t="str">
        <f>'1-1.契約者の概要等'!D3</f>
        <v>介護福祉士養成科</v>
      </c>
      <c r="E2" s="747"/>
      <c r="F2" s="747"/>
      <c r="G2" s="747"/>
      <c r="H2" s="747"/>
      <c r="I2" s="748"/>
    </row>
    <row r="3" spans="1:24" ht="33.75" customHeight="1" thickBot="1">
      <c r="A3" s="90"/>
      <c r="B3" s="749" t="s">
        <v>114</v>
      </c>
      <c r="C3" s="749"/>
      <c r="D3" s="749"/>
      <c r="E3" s="749"/>
      <c r="F3" s="749"/>
      <c r="G3" s="749"/>
      <c r="H3" s="749"/>
      <c r="I3" s="749"/>
    </row>
    <row r="4" spans="1:24" ht="32.25" customHeight="1" thickTop="1">
      <c r="A4" s="48"/>
      <c r="B4" s="750" t="s">
        <v>142</v>
      </c>
      <c r="C4" s="751"/>
      <c r="D4" s="752"/>
      <c r="E4" s="753"/>
      <c r="F4" s="753"/>
      <c r="G4" s="753"/>
      <c r="H4" s="753"/>
      <c r="I4" s="754"/>
    </row>
    <row r="5" spans="1:24" ht="32.25" customHeight="1">
      <c r="A5" s="48"/>
      <c r="B5" s="755" t="s">
        <v>200</v>
      </c>
      <c r="C5" s="756"/>
      <c r="D5" s="757"/>
      <c r="E5" s="758"/>
      <c r="F5" s="758"/>
      <c r="G5" s="758"/>
      <c r="H5" s="758"/>
      <c r="I5" s="759"/>
    </row>
    <row r="6" spans="1:24" ht="32.25" customHeight="1">
      <c r="A6" s="48"/>
      <c r="B6" s="561" t="s">
        <v>201</v>
      </c>
      <c r="C6" s="760"/>
      <c r="D6" s="761"/>
      <c r="E6" s="760"/>
      <c r="F6" s="760"/>
      <c r="G6" s="760"/>
      <c r="H6" s="760"/>
      <c r="I6" s="565"/>
    </row>
    <row r="7" spans="1:24" ht="32.25" customHeight="1">
      <c r="A7" s="48"/>
      <c r="B7" s="563" t="s">
        <v>53</v>
      </c>
      <c r="C7" s="564"/>
      <c r="D7" s="762"/>
      <c r="E7" s="763"/>
      <c r="F7" s="763"/>
      <c r="G7" s="763"/>
      <c r="H7" s="763"/>
      <c r="I7" s="764"/>
      <c r="X7" s="401"/>
    </row>
    <row r="8" spans="1:24" ht="32.25" customHeight="1">
      <c r="A8" s="48"/>
      <c r="B8" s="561" t="s">
        <v>536</v>
      </c>
      <c r="C8" s="765"/>
      <c r="D8" s="706"/>
      <c r="E8" s="656"/>
      <c r="F8" s="656"/>
      <c r="G8" s="656"/>
      <c r="H8" s="656"/>
      <c r="I8" s="707"/>
    </row>
    <row r="9" spans="1:24" ht="32.25" customHeight="1">
      <c r="A9" s="48"/>
      <c r="B9" s="719" t="s">
        <v>41</v>
      </c>
      <c r="C9" s="301" t="s">
        <v>15</v>
      </c>
      <c r="D9" s="721"/>
      <c r="E9" s="722"/>
      <c r="F9" s="722"/>
      <c r="G9" s="722"/>
      <c r="H9" s="722"/>
      <c r="I9" s="723"/>
    </row>
    <row r="10" spans="1:24" ht="32.25" customHeight="1" thickBot="1">
      <c r="A10" s="48"/>
      <c r="B10" s="720"/>
      <c r="C10" s="126" t="s">
        <v>37</v>
      </c>
      <c r="D10" s="724"/>
      <c r="E10" s="725"/>
      <c r="F10" s="725"/>
      <c r="G10" s="725"/>
      <c r="H10" s="725"/>
      <c r="I10" s="726"/>
    </row>
    <row r="11" spans="1:24" ht="38.25" customHeight="1" thickTop="1" thickBot="1">
      <c r="A11" s="48"/>
      <c r="B11" s="115" t="s">
        <v>213</v>
      </c>
      <c r="C11" s="302"/>
      <c r="D11" s="125"/>
      <c r="E11" s="125"/>
      <c r="F11" s="125"/>
      <c r="G11" s="125"/>
      <c r="H11" s="125"/>
      <c r="I11" s="419"/>
    </row>
    <row r="12" spans="1:24" ht="32.25" customHeight="1" thickTop="1" thickBot="1">
      <c r="A12" s="48"/>
      <c r="B12" s="727" t="s">
        <v>42</v>
      </c>
      <c r="C12" s="728"/>
      <c r="D12" s="729"/>
      <c r="E12" s="730"/>
      <c r="F12" s="730"/>
      <c r="G12" s="730"/>
      <c r="H12" s="730"/>
      <c r="I12" s="731"/>
    </row>
    <row r="13" spans="1:24" ht="32.25" customHeight="1" thickTop="1">
      <c r="A13" s="48"/>
      <c r="B13" s="708" t="s">
        <v>108</v>
      </c>
      <c r="C13" s="127" t="s">
        <v>13</v>
      </c>
      <c r="D13" s="710"/>
      <c r="E13" s="711"/>
      <c r="F13" s="711"/>
      <c r="G13" s="711"/>
      <c r="H13" s="711"/>
      <c r="I13" s="712"/>
    </row>
    <row r="14" spans="1:24" ht="32.25" customHeight="1">
      <c r="A14" s="48"/>
      <c r="B14" s="709"/>
      <c r="C14" s="128" t="s">
        <v>214</v>
      </c>
      <c r="D14" s="713"/>
      <c r="E14" s="714"/>
      <c r="F14" s="714"/>
      <c r="G14" s="714"/>
      <c r="H14" s="714"/>
      <c r="I14" s="715"/>
    </row>
    <row r="15" spans="1:24" ht="32.25" customHeight="1">
      <c r="A15" s="48"/>
      <c r="B15" s="709"/>
      <c r="C15" s="132" t="s">
        <v>215</v>
      </c>
      <c r="D15" s="716"/>
      <c r="E15" s="717"/>
      <c r="F15" s="717"/>
      <c r="G15" s="717"/>
      <c r="H15" s="717"/>
      <c r="I15" s="718"/>
    </row>
    <row r="16" spans="1:24" ht="32.25" customHeight="1">
      <c r="A16" s="48"/>
      <c r="B16" s="732" t="s">
        <v>526</v>
      </c>
      <c r="C16" s="490" t="s">
        <v>13</v>
      </c>
      <c r="D16" s="735"/>
      <c r="E16" s="736"/>
      <c r="F16" s="736"/>
      <c r="G16" s="736"/>
      <c r="H16" s="736"/>
      <c r="I16" s="737"/>
    </row>
    <row r="17" spans="1:9" ht="32.25" customHeight="1">
      <c r="A17" s="48"/>
      <c r="B17" s="733"/>
      <c r="C17" s="490" t="s">
        <v>214</v>
      </c>
      <c r="D17" s="738"/>
      <c r="E17" s="739"/>
      <c r="F17" s="739"/>
      <c r="G17" s="739"/>
      <c r="H17" s="739"/>
      <c r="I17" s="740"/>
    </row>
    <row r="18" spans="1:9" ht="32.25" customHeight="1" thickBot="1">
      <c r="A18" s="48"/>
      <c r="B18" s="734"/>
      <c r="C18" s="490" t="s">
        <v>215</v>
      </c>
      <c r="D18" s="741"/>
      <c r="E18" s="742"/>
      <c r="F18" s="742"/>
      <c r="G18" s="742"/>
      <c r="H18" s="742"/>
      <c r="I18" s="743"/>
    </row>
    <row r="19" spans="1:9" ht="59.25" customHeight="1" thickTop="1">
      <c r="A19" s="48"/>
      <c r="B19" s="680" t="s">
        <v>109</v>
      </c>
      <c r="C19" s="130" t="s">
        <v>216</v>
      </c>
      <c r="D19" s="691"/>
      <c r="E19" s="692"/>
      <c r="F19" s="692"/>
      <c r="G19" s="692"/>
      <c r="H19" s="692"/>
      <c r="I19" s="693"/>
    </row>
    <row r="20" spans="1:9" ht="32.25" customHeight="1" thickBot="1">
      <c r="A20" s="48"/>
      <c r="B20" s="690"/>
      <c r="C20" s="132" t="s">
        <v>217</v>
      </c>
      <c r="D20" s="694"/>
      <c r="E20" s="695"/>
      <c r="F20" s="695"/>
      <c r="G20" s="695"/>
      <c r="H20" s="695"/>
      <c r="I20" s="696"/>
    </row>
    <row r="21" spans="1:9" ht="51" customHeight="1" thickTop="1" thickBot="1">
      <c r="A21" s="48"/>
      <c r="B21" s="303" t="s">
        <v>131</v>
      </c>
      <c r="C21" s="133" t="s">
        <v>218</v>
      </c>
      <c r="D21" s="697"/>
      <c r="E21" s="698"/>
      <c r="F21" s="698"/>
      <c r="G21" s="698"/>
      <c r="H21" s="698"/>
      <c r="I21" s="699"/>
    </row>
    <row r="22" spans="1:9" ht="42.75" customHeight="1" thickTop="1">
      <c r="A22" s="48"/>
      <c r="B22" s="680" t="s">
        <v>110</v>
      </c>
      <c r="C22" s="130" t="s">
        <v>218</v>
      </c>
      <c r="D22" s="691"/>
      <c r="E22" s="692"/>
      <c r="F22" s="692"/>
      <c r="G22" s="692"/>
      <c r="H22" s="692"/>
      <c r="I22" s="693"/>
    </row>
    <row r="23" spans="1:9" ht="32.25" customHeight="1">
      <c r="A23" s="48"/>
      <c r="B23" s="680"/>
      <c r="C23" s="129" t="s">
        <v>111</v>
      </c>
      <c r="D23" s="700"/>
      <c r="E23" s="701"/>
      <c r="F23" s="701"/>
      <c r="G23" s="701"/>
      <c r="H23" s="701"/>
      <c r="I23" s="702"/>
    </row>
    <row r="24" spans="1:9" ht="32.25" customHeight="1" thickBot="1">
      <c r="A24" s="48"/>
      <c r="B24" s="690"/>
      <c r="C24" s="132" t="s">
        <v>112</v>
      </c>
      <c r="D24" s="703"/>
      <c r="E24" s="704"/>
      <c r="F24" s="704"/>
      <c r="G24" s="704"/>
      <c r="H24" s="704"/>
      <c r="I24" s="705"/>
    </row>
    <row r="25" spans="1:9" ht="32.25" customHeight="1" thickTop="1">
      <c r="A25" s="48"/>
      <c r="B25" s="679" t="s">
        <v>219</v>
      </c>
      <c r="C25" s="130" t="s">
        <v>13</v>
      </c>
      <c r="D25" s="681"/>
      <c r="E25" s="682"/>
      <c r="F25" s="682"/>
      <c r="G25" s="682"/>
      <c r="H25" s="682"/>
      <c r="I25" s="683"/>
    </row>
    <row r="26" spans="1:9" ht="32.25" customHeight="1">
      <c r="A26" s="48"/>
      <c r="B26" s="680"/>
      <c r="C26" s="129" t="s">
        <v>220</v>
      </c>
      <c r="D26" s="684"/>
      <c r="E26" s="685"/>
      <c r="F26" s="685"/>
      <c r="G26" s="685"/>
      <c r="H26" s="685"/>
      <c r="I26" s="686"/>
    </row>
    <row r="27" spans="1:9" ht="51.75" customHeight="1">
      <c r="A27" s="48"/>
      <c r="B27" s="680"/>
      <c r="C27" s="132" t="s">
        <v>218</v>
      </c>
      <c r="D27" s="687"/>
      <c r="E27" s="688"/>
      <c r="F27" s="688"/>
      <c r="G27" s="688"/>
      <c r="H27" s="688"/>
      <c r="I27" s="689"/>
    </row>
    <row r="28" spans="1:9" ht="32.25" customHeight="1">
      <c r="A28" s="48"/>
      <c r="B28" s="670" t="s">
        <v>20</v>
      </c>
      <c r="C28" s="445" t="s">
        <v>221</v>
      </c>
      <c r="D28" s="671"/>
      <c r="E28" s="671"/>
      <c r="F28" s="671"/>
      <c r="G28" s="671"/>
      <c r="H28" s="671"/>
      <c r="I28" s="672"/>
    </row>
    <row r="29" spans="1:9" ht="32.25" customHeight="1">
      <c r="A29" s="48"/>
      <c r="B29" s="670"/>
      <c r="C29" s="357" t="s">
        <v>21</v>
      </c>
      <c r="D29" s="673"/>
      <c r="E29" s="674"/>
      <c r="F29" s="674"/>
      <c r="G29" s="674"/>
      <c r="H29" s="674"/>
      <c r="I29" s="675"/>
    </row>
    <row r="30" spans="1:9" ht="32.25" customHeight="1">
      <c r="A30" s="48"/>
      <c r="B30" s="670"/>
      <c r="C30" s="356" t="s">
        <v>385</v>
      </c>
      <c r="D30" s="673"/>
      <c r="E30" s="674"/>
      <c r="F30" s="674"/>
      <c r="G30" s="674"/>
      <c r="H30" s="674"/>
      <c r="I30" s="675"/>
    </row>
    <row r="31" spans="1:9" ht="32.25" customHeight="1">
      <c r="A31" s="48"/>
      <c r="B31" s="670"/>
      <c r="C31" s="356" t="s">
        <v>386</v>
      </c>
      <c r="D31" s="673"/>
      <c r="E31" s="674"/>
      <c r="F31" s="674"/>
      <c r="G31" s="674"/>
      <c r="H31" s="674"/>
      <c r="I31" s="675"/>
    </row>
    <row r="32" spans="1:9" ht="32.25" customHeight="1">
      <c r="A32" s="48"/>
      <c r="B32" s="670"/>
      <c r="C32" s="356" t="s">
        <v>387</v>
      </c>
      <c r="D32" s="673"/>
      <c r="E32" s="674"/>
      <c r="F32" s="674"/>
      <c r="G32" s="674"/>
      <c r="H32" s="674"/>
      <c r="I32" s="675"/>
    </row>
    <row r="33" spans="1:9" ht="46.5" customHeight="1">
      <c r="A33" s="48"/>
      <c r="B33" s="670"/>
      <c r="C33" s="357" t="s">
        <v>388</v>
      </c>
      <c r="D33" s="676"/>
      <c r="E33" s="677"/>
      <c r="F33" s="677"/>
      <c r="G33" s="677"/>
      <c r="H33" s="677"/>
      <c r="I33" s="678"/>
    </row>
    <row r="34" spans="1:9" ht="46.5" customHeight="1" thickBot="1">
      <c r="A34" s="48"/>
      <c r="B34" s="670"/>
      <c r="C34" s="358" t="s">
        <v>55</v>
      </c>
      <c r="D34" s="653"/>
      <c r="E34" s="653"/>
      <c r="F34" s="653"/>
      <c r="G34" s="653"/>
      <c r="H34" s="653"/>
      <c r="I34" s="654"/>
    </row>
    <row r="35" spans="1:9" ht="32.25" customHeight="1" thickTop="1">
      <c r="A35" s="48"/>
      <c r="B35" s="665" t="s">
        <v>222</v>
      </c>
      <c r="C35" s="666"/>
      <c r="D35" s="667"/>
      <c r="E35" s="668"/>
      <c r="F35" s="668"/>
      <c r="G35" s="668"/>
      <c r="H35" s="668"/>
      <c r="I35" s="669"/>
    </row>
    <row r="36" spans="1:9" ht="32.25" customHeight="1">
      <c r="A36" s="48"/>
      <c r="B36" s="655" t="s">
        <v>223</v>
      </c>
      <c r="C36" s="656"/>
      <c r="D36" s="657"/>
      <c r="E36" s="658"/>
      <c r="F36" s="658"/>
      <c r="G36" s="658"/>
      <c r="H36" s="658"/>
      <c r="I36" s="659"/>
    </row>
    <row r="37" spans="1:9" ht="32.25" customHeight="1">
      <c r="A37" s="48"/>
      <c r="B37" s="660" t="s">
        <v>224</v>
      </c>
      <c r="C37" s="661"/>
      <c r="D37" s="662"/>
      <c r="E37" s="663"/>
      <c r="F37" s="663"/>
      <c r="G37" s="663"/>
      <c r="H37" s="663"/>
      <c r="I37" s="664"/>
    </row>
    <row r="38" spans="1:9" ht="32.25" customHeight="1">
      <c r="A38" s="48"/>
      <c r="B38" s="627" t="s">
        <v>67</v>
      </c>
      <c r="C38" s="140" t="s">
        <v>226</v>
      </c>
      <c r="D38" s="629"/>
      <c r="E38" s="630"/>
      <c r="F38" s="630"/>
      <c r="G38" s="630"/>
      <c r="H38" s="630"/>
      <c r="I38" s="631"/>
    </row>
    <row r="39" spans="1:9" ht="32.25" customHeight="1">
      <c r="A39" s="48"/>
      <c r="B39" s="628"/>
      <c r="C39" s="141" t="s">
        <v>132</v>
      </c>
      <c r="D39" s="632"/>
      <c r="E39" s="633"/>
      <c r="F39" s="633"/>
      <c r="G39" s="633"/>
      <c r="H39" s="633"/>
      <c r="I39" s="634"/>
    </row>
    <row r="40" spans="1:9" ht="32.25" customHeight="1" thickBot="1">
      <c r="A40" s="48"/>
      <c r="B40" s="609" t="s">
        <v>113</v>
      </c>
      <c r="C40" s="645"/>
      <c r="D40" s="646"/>
      <c r="E40" s="647"/>
      <c r="F40" s="647"/>
      <c r="G40" s="647"/>
      <c r="H40" s="647"/>
      <c r="I40" s="648"/>
    </row>
    <row r="41" spans="1:9" ht="32.25" customHeight="1" thickTop="1" thickBot="1">
      <c r="A41" s="48"/>
      <c r="B41" s="649" t="s">
        <v>225</v>
      </c>
      <c r="C41" s="650"/>
      <c r="D41" s="331" t="s">
        <v>23</v>
      </c>
      <c r="E41" s="134"/>
      <c r="F41" s="333" t="s">
        <v>17</v>
      </c>
      <c r="G41" s="134"/>
      <c r="H41" s="333" t="s">
        <v>36</v>
      </c>
      <c r="I41" s="134"/>
    </row>
    <row r="42" spans="1:9" ht="32.25" customHeight="1" thickTop="1" thickBot="1">
      <c r="A42" s="48"/>
      <c r="B42" s="649" t="s">
        <v>16</v>
      </c>
      <c r="C42" s="650"/>
      <c r="D42" s="332" t="s">
        <v>524</v>
      </c>
      <c r="E42" s="109"/>
      <c r="F42" s="334" t="s">
        <v>525</v>
      </c>
      <c r="G42" s="109"/>
      <c r="H42" s="334" t="s">
        <v>36</v>
      </c>
      <c r="I42" s="109"/>
    </row>
    <row r="43" spans="1:9" ht="32.25" customHeight="1" thickTop="1" thickBot="1">
      <c r="A43" s="48"/>
      <c r="B43" s="635" t="s">
        <v>69</v>
      </c>
      <c r="C43" s="651"/>
      <c r="D43" s="534" t="s">
        <v>18</v>
      </c>
      <c r="E43" s="535"/>
      <c r="F43" s="534" t="s">
        <v>19</v>
      </c>
      <c r="G43" s="535"/>
      <c r="H43" s="534" t="s">
        <v>22</v>
      </c>
      <c r="I43" s="535"/>
    </row>
    <row r="44" spans="1:9" ht="32.25" customHeight="1" thickTop="1" thickBot="1">
      <c r="A44" s="48"/>
      <c r="B44" s="607"/>
      <c r="C44" s="652"/>
      <c r="D44" s="546" t="s">
        <v>539</v>
      </c>
      <c r="E44" s="535"/>
      <c r="F44" s="546" t="s">
        <v>539</v>
      </c>
      <c r="G44" s="535"/>
      <c r="H44" s="546" t="s">
        <v>539</v>
      </c>
      <c r="I44" s="535"/>
    </row>
    <row r="45" spans="1:9" ht="32.25" customHeight="1" thickTop="1">
      <c r="A45" s="48"/>
      <c r="B45" s="635" t="s">
        <v>227</v>
      </c>
      <c r="C45" s="135" t="s">
        <v>155</v>
      </c>
      <c r="D45" s="636"/>
      <c r="E45" s="637"/>
      <c r="F45" s="637"/>
      <c r="G45" s="637"/>
      <c r="H45" s="637"/>
      <c r="I45" s="638"/>
    </row>
    <row r="46" spans="1:9" ht="32.25" customHeight="1">
      <c r="A46" s="48"/>
      <c r="B46" s="563"/>
      <c r="C46" s="136" t="s">
        <v>156</v>
      </c>
      <c r="D46" s="639"/>
      <c r="E46" s="640"/>
      <c r="F46" s="640"/>
      <c r="G46" s="640"/>
      <c r="H46" s="640"/>
      <c r="I46" s="641"/>
    </row>
    <row r="47" spans="1:9" ht="32.25" customHeight="1">
      <c r="A47" s="48"/>
      <c r="B47" s="563"/>
      <c r="C47" s="136" t="s">
        <v>157</v>
      </c>
      <c r="D47" s="639"/>
      <c r="E47" s="640"/>
      <c r="F47" s="640"/>
      <c r="G47" s="640"/>
      <c r="H47" s="640"/>
      <c r="I47" s="641"/>
    </row>
    <row r="48" spans="1:9" ht="32.25" customHeight="1" thickBot="1">
      <c r="A48" s="48"/>
      <c r="B48" s="607"/>
      <c r="C48" s="139" t="s">
        <v>228</v>
      </c>
      <c r="D48" s="642"/>
      <c r="E48" s="643"/>
      <c r="F48" s="643"/>
      <c r="G48" s="643"/>
      <c r="H48" s="643"/>
      <c r="I48" s="644"/>
    </row>
    <row r="49" spans="1:9" ht="32.25" customHeight="1" thickTop="1" thickBot="1">
      <c r="A49" s="48"/>
      <c r="B49" s="563" t="s">
        <v>202</v>
      </c>
      <c r="C49" s="606"/>
      <c r="D49" s="137" t="s">
        <v>75</v>
      </c>
      <c r="E49" s="131"/>
      <c r="F49" s="138" t="s">
        <v>76</v>
      </c>
      <c r="G49" s="108"/>
      <c r="H49" s="138" t="s">
        <v>77</v>
      </c>
      <c r="I49" s="131"/>
    </row>
    <row r="50" spans="1:9" ht="32.25" customHeight="1" thickTop="1" thickBot="1">
      <c r="A50" s="48"/>
      <c r="B50" s="563"/>
      <c r="C50" s="606"/>
      <c r="D50" s="91" t="s">
        <v>78</v>
      </c>
      <c r="E50" s="108"/>
      <c r="F50" s="92" t="s">
        <v>79</v>
      </c>
      <c r="G50" s="108"/>
      <c r="H50" s="93" t="s">
        <v>80</v>
      </c>
      <c r="I50" s="108"/>
    </row>
    <row r="51" spans="1:9" ht="32.25" customHeight="1" thickTop="1" thickBot="1">
      <c r="A51" s="48"/>
      <c r="B51" s="563"/>
      <c r="C51" s="606"/>
      <c r="D51" s="91" t="s">
        <v>81</v>
      </c>
      <c r="E51" s="108"/>
      <c r="F51" s="93" t="s">
        <v>82</v>
      </c>
      <c r="G51" s="108"/>
      <c r="H51" s="93" t="s">
        <v>83</v>
      </c>
      <c r="I51" s="108"/>
    </row>
    <row r="52" spans="1:9" ht="32.25" customHeight="1" thickTop="1" thickBot="1">
      <c r="A52" s="48"/>
      <c r="B52" s="563"/>
      <c r="C52" s="606"/>
      <c r="D52" s="91" t="s">
        <v>84</v>
      </c>
      <c r="E52" s="108"/>
      <c r="F52" s="93" t="s">
        <v>85</v>
      </c>
      <c r="G52" s="108"/>
      <c r="H52" s="93" t="s">
        <v>86</v>
      </c>
      <c r="I52" s="108"/>
    </row>
    <row r="53" spans="1:9" ht="32.25" customHeight="1" thickTop="1" thickBot="1">
      <c r="A53" s="48"/>
      <c r="B53" s="563"/>
      <c r="C53" s="606"/>
      <c r="D53" s="94" t="s">
        <v>87</v>
      </c>
      <c r="E53" s="108"/>
      <c r="F53" s="93" t="s">
        <v>88</v>
      </c>
      <c r="G53" s="108"/>
      <c r="H53" s="93" t="s">
        <v>89</v>
      </c>
      <c r="I53" s="108"/>
    </row>
    <row r="54" spans="1:9" ht="32.25" customHeight="1" thickTop="1" thickBot="1">
      <c r="A54" s="48"/>
      <c r="B54" s="563"/>
      <c r="C54" s="606"/>
      <c r="D54" s="91" t="s">
        <v>90</v>
      </c>
      <c r="E54" s="108"/>
      <c r="F54" s="93" t="s">
        <v>91</v>
      </c>
      <c r="G54" s="108"/>
      <c r="H54" s="93" t="s">
        <v>92</v>
      </c>
      <c r="I54" s="108"/>
    </row>
    <row r="55" spans="1:9" ht="32.25" customHeight="1" thickTop="1" thickBot="1">
      <c r="A55" s="48"/>
      <c r="B55" s="607"/>
      <c r="C55" s="608"/>
      <c r="D55" s="142" t="s">
        <v>93</v>
      </c>
      <c r="E55" s="131"/>
      <c r="F55" s="143" t="s">
        <v>94</v>
      </c>
      <c r="G55" s="131"/>
      <c r="H55" s="110" t="s">
        <v>95</v>
      </c>
      <c r="I55" s="131"/>
    </row>
    <row r="56" spans="1:9" ht="32.25" customHeight="1" thickTop="1" thickBot="1">
      <c r="A56" s="48"/>
      <c r="B56" s="622" t="s">
        <v>546</v>
      </c>
      <c r="C56" s="623"/>
      <c r="D56" s="624"/>
      <c r="E56" s="625"/>
      <c r="F56" s="625"/>
      <c r="G56" s="625"/>
      <c r="H56" s="625"/>
      <c r="I56" s="626"/>
    </row>
    <row r="57" spans="1:9" ht="32.25" customHeight="1" thickTop="1" thickBot="1">
      <c r="A57" s="48"/>
      <c r="B57" s="609" t="s">
        <v>203</v>
      </c>
      <c r="C57" s="610"/>
      <c r="D57" s="611"/>
      <c r="E57" s="612"/>
      <c r="F57" s="612"/>
      <c r="G57" s="612"/>
      <c r="H57" s="612"/>
      <c r="I57" s="613"/>
    </row>
    <row r="58" spans="1:9" ht="25.5" customHeight="1" thickTop="1">
      <c r="A58" s="48"/>
      <c r="B58" s="107"/>
      <c r="C58" s="144"/>
      <c r="D58" s="614" t="s">
        <v>229</v>
      </c>
      <c r="E58" s="615"/>
      <c r="F58" s="615"/>
      <c r="G58" s="615"/>
      <c r="H58" s="615"/>
      <c r="I58" s="616"/>
    </row>
    <row r="59" spans="1:9" ht="69" customHeight="1" thickBot="1">
      <c r="A59" s="48"/>
      <c r="B59" s="617" t="s">
        <v>230</v>
      </c>
      <c r="C59" s="618"/>
      <c r="D59" s="619"/>
      <c r="E59" s="620"/>
      <c r="F59" s="620"/>
      <c r="G59" s="620"/>
      <c r="H59" s="620"/>
      <c r="I59" s="621"/>
    </row>
    <row r="60" spans="1:9" ht="27" customHeight="1" thickBot="1">
      <c r="B60" s="406" t="s">
        <v>327</v>
      </c>
      <c r="C60" s="6"/>
    </row>
    <row r="61" spans="1:9" ht="32.25" customHeight="1" thickTop="1">
      <c r="A61" s="75"/>
      <c r="B61" s="590" t="s">
        <v>242</v>
      </c>
      <c r="C61" s="405" t="s">
        <v>239</v>
      </c>
      <c r="D61" s="594"/>
      <c r="E61" s="595"/>
      <c r="F61" s="595"/>
      <c r="G61" s="595"/>
      <c r="H61" s="595"/>
      <c r="I61" s="596"/>
    </row>
    <row r="62" spans="1:9" ht="32.25" customHeight="1" thickBot="1">
      <c r="A62" s="75"/>
      <c r="B62" s="591"/>
      <c r="C62" s="148" t="s">
        <v>96</v>
      </c>
      <c r="D62" s="597"/>
      <c r="E62" s="598"/>
      <c r="F62" s="598"/>
      <c r="G62" s="598"/>
      <c r="H62" s="598"/>
      <c r="I62" s="599"/>
    </row>
    <row r="63" spans="1:9" ht="32.25" customHeight="1" thickTop="1">
      <c r="A63" s="75"/>
      <c r="B63" s="592" t="s">
        <v>548</v>
      </c>
      <c r="C63" s="149" t="s">
        <v>240</v>
      </c>
      <c r="D63" s="600"/>
      <c r="E63" s="601"/>
      <c r="F63" s="601"/>
      <c r="G63" s="601"/>
      <c r="H63" s="601"/>
      <c r="I63" s="602"/>
    </row>
    <row r="64" spans="1:9" ht="32.25" customHeight="1" thickBot="1">
      <c r="A64" s="75"/>
      <c r="B64" s="593"/>
      <c r="C64" s="150" t="s">
        <v>241</v>
      </c>
      <c r="D64" s="603"/>
      <c r="E64" s="604"/>
      <c r="F64" s="604"/>
      <c r="G64" s="604"/>
      <c r="H64" s="604"/>
      <c r="I64" s="605"/>
    </row>
    <row r="65" spans="2:3" ht="27" customHeight="1">
      <c r="B65" s="6"/>
      <c r="C65" s="6"/>
    </row>
    <row r="66" spans="2:3" ht="27" customHeight="1">
      <c r="B66" s="6"/>
      <c r="C66" s="6"/>
    </row>
    <row r="67" spans="2:3" ht="27" customHeight="1">
      <c r="B67" s="6"/>
      <c r="C67" s="6"/>
    </row>
    <row r="68" spans="2:3" ht="27" customHeight="1">
      <c r="B68" s="6"/>
      <c r="C68" s="6"/>
    </row>
    <row r="69" spans="2:3" ht="27" customHeight="1">
      <c r="B69" s="6"/>
      <c r="C69" s="6"/>
    </row>
    <row r="70" spans="2:3" ht="27" customHeight="1">
      <c r="B70" s="6"/>
      <c r="C70" s="6"/>
    </row>
    <row r="71" spans="2:3" ht="27" customHeight="1">
      <c r="B71" s="6"/>
      <c r="C71" s="6"/>
    </row>
    <row r="72" spans="2:3" ht="27" customHeight="1">
      <c r="B72" s="6"/>
      <c r="C72" s="6"/>
    </row>
    <row r="73" spans="2:3" ht="27" customHeight="1">
      <c r="B73" s="6"/>
      <c r="C73" s="6"/>
    </row>
    <row r="74" spans="2:3" ht="27" customHeight="1">
      <c r="B74" s="6"/>
      <c r="C74" s="6"/>
    </row>
    <row r="75" spans="2:3" ht="27" customHeight="1">
      <c r="B75" s="6"/>
      <c r="C75" s="6"/>
    </row>
    <row r="76" spans="2:3" ht="27" customHeight="1">
      <c r="B76" s="6"/>
      <c r="C76" s="6"/>
    </row>
    <row r="77" spans="2:3" ht="27" customHeight="1">
      <c r="B77" s="6"/>
      <c r="C77" s="6"/>
    </row>
    <row r="78" spans="2:3" ht="27" customHeight="1">
      <c r="B78" s="6"/>
      <c r="C78" s="6"/>
    </row>
  </sheetData>
  <mergeCells count="79">
    <mergeCell ref="B16:B18"/>
    <mergeCell ref="D16:I16"/>
    <mergeCell ref="D17:I17"/>
    <mergeCell ref="D18:I18"/>
    <mergeCell ref="B2:C2"/>
    <mergeCell ref="D2:I2"/>
    <mergeCell ref="B3:I3"/>
    <mergeCell ref="B4:C4"/>
    <mergeCell ref="D4:I4"/>
    <mergeCell ref="B5:C5"/>
    <mergeCell ref="D5:I5"/>
    <mergeCell ref="B6:C6"/>
    <mergeCell ref="D6:I6"/>
    <mergeCell ref="B7:C7"/>
    <mergeCell ref="D7:I7"/>
    <mergeCell ref="B8:C8"/>
    <mergeCell ref="D8:I8"/>
    <mergeCell ref="B13:B15"/>
    <mergeCell ref="D13:I13"/>
    <mergeCell ref="D14:I14"/>
    <mergeCell ref="D15:I15"/>
    <mergeCell ref="B9:B10"/>
    <mergeCell ref="D9:I9"/>
    <mergeCell ref="D10:I10"/>
    <mergeCell ref="B12:C12"/>
    <mergeCell ref="D12:I12"/>
    <mergeCell ref="B25:B27"/>
    <mergeCell ref="D25:I25"/>
    <mergeCell ref="D26:I26"/>
    <mergeCell ref="D27:I27"/>
    <mergeCell ref="B19:B20"/>
    <mergeCell ref="D19:I19"/>
    <mergeCell ref="D20:I20"/>
    <mergeCell ref="D21:I21"/>
    <mergeCell ref="B22:B24"/>
    <mergeCell ref="D22:I22"/>
    <mergeCell ref="D23:I23"/>
    <mergeCell ref="D24:I24"/>
    <mergeCell ref="D34:I34"/>
    <mergeCell ref="B36:C36"/>
    <mergeCell ref="D36:I36"/>
    <mergeCell ref="B37:C37"/>
    <mergeCell ref="D37:I37"/>
    <mergeCell ref="B35:C35"/>
    <mergeCell ref="D35:I35"/>
    <mergeCell ref="B28:B34"/>
    <mergeCell ref="D28:I28"/>
    <mergeCell ref="D29:I29"/>
    <mergeCell ref="D30:I30"/>
    <mergeCell ref="D31:I31"/>
    <mergeCell ref="D32:I32"/>
    <mergeCell ref="D33:I33"/>
    <mergeCell ref="B38:B39"/>
    <mergeCell ref="D38:I38"/>
    <mergeCell ref="D39:I39"/>
    <mergeCell ref="B45:B48"/>
    <mergeCell ref="D45:I45"/>
    <mergeCell ref="D46:I46"/>
    <mergeCell ref="D47:I47"/>
    <mergeCell ref="D48:I48"/>
    <mergeCell ref="B40:C40"/>
    <mergeCell ref="D40:I40"/>
    <mergeCell ref="B41:C41"/>
    <mergeCell ref="B42:C42"/>
    <mergeCell ref="B43:C44"/>
    <mergeCell ref="B49:C55"/>
    <mergeCell ref="B57:C57"/>
    <mergeCell ref="D57:I57"/>
    <mergeCell ref="D58:I58"/>
    <mergeCell ref="B59:C59"/>
    <mergeCell ref="D59:I59"/>
    <mergeCell ref="B56:C56"/>
    <mergeCell ref="D56:I56"/>
    <mergeCell ref="B61:B62"/>
    <mergeCell ref="B63:B64"/>
    <mergeCell ref="D61:I61"/>
    <mergeCell ref="D62:I62"/>
    <mergeCell ref="D63:I63"/>
    <mergeCell ref="D64:I64"/>
  </mergeCells>
  <phoneticPr fontId="2"/>
  <dataValidations count="3">
    <dataValidation type="list" allowBlank="1" showInputMessage="1" showErrorMessage="1" sqref="E41:E42 G41:G42 I41:I42">
      <formula1>"〇,×"</formula1>
    </dataValidation>
    <dataValidation type="list" allowBlank="1" showInputMessage="1" showErrorMessage="1" sqref="D12 D23:I24 D38:I40 D45:I48 D57:I57 D61:D63">
      <formula1>"有,無"</formula1>
    </dataValidation>
    <dataValidation type="list" allowBlank="1" showInputMessage="1" showErrorMessage="1" sqref="D56:I56">
      <formula1>"有,無"</formula1>
    </dataValidation>
  </dataValidations>
  <pageMargins left="0.74803149606299213" right="0.35433070866141736" top="0.82677165354330717" bottom="0.51181102362204722" header="0.51181102362204722" footer="0.51181102362204722"/>
  <pageSetup paperSize="9" scale="35" orientation="portrait" r:id="rId1"/>
  <headerFooter alignWithMargins="0"/>
  <rowBreaks count="2" manualBreakCount="2">
    <brk id="24" max="9" man="1"/>
    <brk id="44" max="9"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0"/>
  <sheetViews>
    <sheetView showGridLines="0" view="pageBreakPreview" zoomScale="78" zoomScaleNormal="85" zoomScaleSheetLayoutView="78" workbookViewId="0">
      <selection activeCell="D24" sqref="D24"/>
    </sheetView>
  </sheetViews>
  <sheetFormatPr defaultRowHeight="13.2"/>
  <cols>
    <col min="1" max="1" width="2" customWidth="1"/>
    <col min="2" max="2" width="26" style="1" customWidth="1"/>
    <col min="3" max="3" width="23.44140625" style="1" customWidth="1"/>
    <col min="4" max="4" width="98.44140625" customWidth="1"/>
    <col min="5" max="5" width="2" customWidth="1"/>
  </cols>
  <sheetData>
    <row r="1" spans="1:14" ht="30.75" customHeight="1" thickBot="1">
      <c r="A1" s="2" t="s">
        <v>45</v>
      </c>
      <c r="B1" s="74"/>
      <c r="C1" s="74"/>
      <c r="D1" s="75"/>
    </row>
    <row r="2" spans="1:14" ht="36" customHeight="1">
      <c r="A2" s="75"/>
      <c r="B2" s="768" t="s">
        <v>39</v>
      </c>
      <c r="C2" s="769"/>
      <c r="D2" s="311" t="str">
        <f>'1-1.契約者の概要等'!D3</f>
        <v>介護福祉士養成科</v>
      </c>
    </row>
    <row r="3" spans="1:14" s="105" customFormat="1" ht="36" customHeight="1" thickBot="1">
      <c r="A3" s="75"/>
      <c r="B3" s="622" t="s">
        <v>301</v>
      </c>
      <c r="C3" s="775"/>
      <c r="D3" s="327">
        <f>'1-2　実施施設の概要等'!D4:I4</f>
        <v>0</v>
      </c>
    </row>
    <row r="4" spans="1:14" s="105" customFormat="1" ht="36" customHeight="1" thickTop="1" thickBot="1">
      <c r="A4" s="75"/>
      <c r="B4" s="622" t="s">
        <v>304</v>
      </c>
      <c r="C4" s="774"/>
      <c r="D4" s="328"/>
    </row>
    <row r="5" spans="1:14" s="105" customFormat="1" ht="36" customHeight="1" thickTop="1" thickBot="1">
      <c r="A5" s="75"/>
      <c r="B5" s="772" t="s">
        <v>302</v>
      </c>
      <c r="C5" s="773"/>
      <c r="D5" s="329"/>
    </row>
    <row r="6" spans="1:14" s="105" customFormat="1" ht="36" customHeight="1" thickTop="1">
      <c r="A6" s="75"/>
      <c r="B6" s="770" t="s">
        <v>303</v>
      </c>
      <c r="C6" s="771"/>
      <c r="D6" s="330">
        <f>D4*D5*D15</f>
        <v>0</v>
      </c>
    </row>
    <row r="7" spans="1:14" ht="36" customHeight="1">
      <c r="A7" s="75"/>
      <c r="B7" s="679" t="s">
        <v>130</v>
      </c>
      <c r="C7" s="448" t="s">
        <v>232</v>
      </c>
      <c r="D7" s="314">
        <f>SUM(D8:D10)</f>
        <v>0</v>
      </c>
      <c r="N7" s="227"/>
    </row>
    <row r="8" spans="1:14" s="105" customFormat="1" ht="36" customHeight="1">
      <c r="A8" s="75"/>
      <c r="B8" s="680"/>
      <c r="C8" s="449" t="s">
        <v>104</v>
      </c>
      <c r="D8" s="315" t="str">
        <f>IF('5.訓練カリキュラム'!$D6=0,"「5.訓練カリキュラムシート」に入力してください",'5.訓練カリキュラム'!$D6)</f>
        <v>「5.訓練カリキュラムシート」に入力してください</v>
      </c>
      <c r="N8" s="227"/>
    </row>
    <row r="9" spans="1:14" ht="36" customHeight="1">
      <c r="A9" s="75"/>
      <c r="B9" s="680"/>
      <c r="C9" s="449" t="s">
        <v>231</v>
      </c>
      <c r="D9" s="447" t="str">
        <f>IF('5.訓練カリキュラム'!$D8=0,"「5.訓練カリキュラムシート」に入力してください",'5.訓練カリキュラム'!$D8)</f>
        <v>「5.訓練カリキュラムシート」に入力してください</v>
      </c>
      <c r="N9" s="227"/>
    </row>
    <row r="10" spans="1:14" s="105" customFormat="1" ht="36" customHeight="1">
      <c r="A10" s="75"/>
      <c r="B10" s="690"/>
      <c r="C10" s="450" t="s">
        <v>331</v>
      </c>
      <c r="D10" s="473" t="str">
        <f>IF('7.就職支援概要・カリキュラム'!E32=0,"「7.就職支援概要・カリキュラム」に入力してください",'7.就職支援概要・カリキュラム'!E32)</f>
        <v>「7.就職支援概要・カリキュラム」に入力してください</v>
      </c>
      <c r="N10" s="227"/>
    </row>
    <row r="11" spans="1:14" s="105" customFormat="1" ht="36" customHeight="1">
      <c r="A11" s="75"/>
      <c r="B11" s="776" t="s">
        <v>337</v>
      </c>
      <c r="C11" s="472" t="s">
        <v>338</v>
      </c>
      <c r="D11" s="545">
        <f>IFERROR(('5.訓練カリキュラム'!D7+'5.訓練カリキュラム'!D9+'7.就職支援概要・カリキュラム'!E34)/D7,0)</f>
        <v>0</v>
      </c>
      <c r="N11" s="227"/>
    </row>
    <row r="12" spans="1:14" s="105" customFormat="1" ht="36" customHeight="1">
      <c r="A12" s="75"/>
      <c r="B12" s="732"/>
      <c r="C12" s="449" t="s">
        <v>447</v>
      </c>
      <c r="D12" s="447" t="str">
        <f>IF('5.訓練カリキュラム'!$D7=0,"「5.訓練カリキュラムシート」に入力してください",'5.訓練カリキュラム'!$D7)</f>
        <v>「5.訓練カリキュラムシート」に入力してください</v>
      </c>
      <c r="N12" s="227"/>
    </row>
    <row r="13" spans="1:14" s="105" customFormat="1" ht="36" customHeight="1">
      <c r="A13" s="75"/>
      <c r="B13" s="732"/>
      <c r="C13" s="449" t="s">
        <v>339</v>
      </c>
      <c r="D13" s="447" t="str">
        <f>IF('5.訓練カリキュラム'!$D9=0,"「5.訓練カリキュラムシート」に入力してください",'5.訓練カリキュラム'!$D9)</f>
        <v>「5.訓練カリキュラムシート」に入力してください</v>
      </c>
      <c r="N13" s="227"/>
    </row>
    <row r="14" spans="1:14" s="105" customFormat="1" ht="36" customHeight="1">
      <c r="A14" s="75"/>
      <c r="B14" s="777"/>
      <c r="C14" s="472" t="s">
        <v>340</v>
      </c>
      <c r="D14" s="335" t="str">
        <f>IF('7.就職支援概要・カリキュラム'!E34=0,"「7.就職支援概要・カリキュラムシート」に入力してください",'7.就職支援概要・カリキュラム'!E34)</f>
        <v>「7.就職支援概要・カリキュラムシート」に入力してください</v>
      </c>
      <c r="N14" s="227"/>
    </row>
    <row r="15" spans="1:14" s="105" customFormat="1" ht="36" customHeight="1" thickBot="1">
      <c r="A15" s="75"/>
      <c r="B15" s="766" t="s">
        <v>305</v>
      </c>
      <c r="C15" s="767"/>
      <c r="D15" s="336">
        <v>24</v>
      </c>
    </row>
    <row r="16" spans="1:14" ht="36" customHeight="1" thickTop="1">
      <c r="A16" s="75"/>
      <c r="B16" s="766" t="s">
        <v>294</v>
      </c>
      <c r="C16" s="767"/>
      <c r="D16" s="337"/>
    </row>
    <row r="17" spans="1:14" s="105" customFormat="1" ht="36" customHeight="1" thickBot="1">
      <c r="A17" s="75"/>
      <c r="B17" s="690" t="s">
        <v>295</v>
      </c>
      <c r="C17" s="778"/>
      <c r="D17" s="338"/>
    </row>
    <row r="18" spans="1:14" s="105" customFormat="1" ht="36" customHeight="1" thickTop="1">
      <c r="A18" s="75"/>
      <c r="B18" s="766" t="s">
        <v>259</v>
      </c>
      <c r="C18" s="779"/>
      <c r="D18" s="339"/>
      <c r="K18"/>
      <c r="L18"/>
      <c r="M18"/>
      <c r="N18"/>
    </row>
    <row r="19" spans="1:14" s="105" customFormat="1" ht="36" customHeight="1" thickBot="1">
      <c r="A19" s="75"/>
      <c r="B19" s="690" t="s">
        <v>260</v>
      </c>
      <c r="C19" s="778"/>
      <c r="D19" s="442"/>
    </row>
    <row r="20" spans="1:14" ht="36" customHeight="1" thickTop="1">
      <c r="A20" s="75"/>
      <c r="B20" s="776" t="s">
        <v>565</v>
      </c>
      <c r="C20" s="145" t="s">
        <v>43</v>
      </c>
      <c r="D20" s="308" t="str">
        <f>IF('3.講師名簿'!B26=0,"「3.講師名簿」シートに入力してください",'3.講師名簿'!B26)</f>
        <v>「3.講師名簿」シートに入力してください</v>
      </c>
      <c r="J20" s="153"/>
    </row>
    <row r="21" spans="1:14" s="105" customFormat="1" ht="36" customHeight="1">
      <c r="A21" s="75"/>
      <c r="B21" s="732"/>
      <c r="C21" s="146" t="s">
        <v>234</v>
      </c>
      <c r="D21" s="309" t="str">
        <f>IF('3.講師名簿'!B26=0,"「3.講師名簿」シートに入力してください",'3.講師名簿'!C26)</f>
        <v>「3.講師名簿」シートに入力してください</v>
      </c>
    </row>
    <row r="22" spans="1:14" ht="36" customHeight="1">
      <c r="A22" s="75"/>
      <c r="B22" s="732"/>
      <c r="C22" s="146" t="s">
        <v>235</v>
      </c>
      <c r="D22" s="309" t="str">
        <f>IF('3.講師名簿'!B26=0,"「3.講師名簿」シートに入力してください",'3.講師名簿'!D26)</f>
        <v>「3.講師名簿」シートに入力してください</v>
      </c>
    </row>
    <row r="23" spans="1:14" ht="36" customHeight="1" thickBot="1">
      <c r="A23" s="75"/>
      <c r="B23" s="777"/>
      <c r="C23" s="104" t="s">
        <v>233</v>
      </c>
      <c r="D23" s="310" t="str">
        <f>IF('3.講師名簿'!B26=0,"「3.講師名簿」シートに入力してください",'3.講師名簿'!F26)</f>
        <v>「3.講師名簿」シートに入力してください</v>
      </c>
    </row>
    <row r="24" spans="1:14" ht="152.25" customHeight="1" thickTop="1" thickBot="1">
      <c r="A24" s="75"/>
      <c r="B24" s="622" t="s">
        <v>115</v>
      </c>
      <c r="C24" s="623"/>
      <c r="D24" s="344"/>
    </row>
    <row r="25" spans="1:14" ht="42" customHeight="1" thickTop="1" thickBot="1">
      <c r="A25" s="75"/>
      <c r="B25" s="592" t="s">
        <v>238</v>
      </c>
      <c r="C25" s="151" t="s">
        <v>236</v>
      </c>
      <c r="D25" s="343"/>
    </row>
    <row r="26" spans="1:14" s="105" customFormat="1" ht="29.25" customHeight="1" thickTop="1">
      <c r="A26" s="75"/>
      <c r="B26" s="780"/>
      <c r="C26" s="781" t="s">
        <v>229</v>
      </c>
      <c r="D26" s="782"/>
    </row>
    <row r="27" spans="1:14" s="105" customFormat="1" ht="172.5" customHeight="1" thickBot="1">
      <c r="A27" s="75"/>
      <c r="B27" s="591"/>
      <c r="C27" s="152" t="s">
        <v>237</v>
      </c>
      <c r="D27" s="524"/>
    </row>
    <row r="28" spans="1:14" ht="42" customHeight="1" thickTop="1">
      <c r="A28" s="75"/>
      <c r="B28" s="592" t="s">
        <v>566</v>
      </c>
      <c r="C28" s="407" t="s">
        <v>44</v>
      </c>
      <c r="D28" s="312"/>
    </row>
    <row r="29" spans="1:14" s="105" customFormat="1" ht="45" customHeight="1" thickBot="1">
      <c r="A29" s="75"/>
      <c r="B29" s="593"/>
      <c r="C29" s="408" t="s">
        <v>46</v>
      </c>
      <c r="D29" s="313"/>
    </row>
    <row r="30" spans="1:14">
      <c r="A30" s="75"/>
      <c r="B30" s="76" t="s">
        <v>38</v>
      </c>
      <c r="C30" s="76"/>
      <c r="D30" s="75"/>
    </row>
  </sheetData>
  <mergeCells count="17">
    <mergeCell ref="B28:B29"/>
    <mergeCell ref="B19:C19"/>
    <mergeCell ref="B16:C16"/>
    <mergeCell ref="B17:C17"/>
    <mergeCell ref="B18:C18"/>
    <mergeCell ref="B25:B27"/>
    <mergeCell ref="C26:D26"/>
    <mergeCell ref="B24:C24"/>
    <mergeCell ref="B20:B23"/>
    <mergeCell ref="B15:C15"/>
    <mergeCell ref="B2:C2"/>
    <mergeCell ref="B6:C6"/>
    <mergeCell ref="B5:C5"/>
    <mergeCell ref="B4:C4"/>
    <mergeCell ref="B3:C3"/>
    <mergeCell ref="B7:B10"/>
    <mergeCell ref="B11:B14"/>
  </mergeCells>
  <phoneticPr fontId="2"/>
  <dataValidations count="1">
    <dataValidation type="list" allowBlank="1" showInputMessage="1" showErrorMessage="1" sqref="D25 D28:D29">
      <formula1>"有,無"</formula1>
    </dataValidation>
  </dataValidations>
  <pageMargins left="0.78740157480314965" right="0.43307086614173229" top="0.98425196850393704" bottom="0.47244094488188981" header="0.51181102362204722" footer="0.51181102362204722"/>
  <pageSetup paperSize="9" scale="59"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showGridLines="0" view="pageBreakPreview" zoomScale="66" zoomScaleNormal="100" zoomScaleSheetLayoutView="66" workbookViewId="0">
      <selection activeCell="F4" sqref="F4"/>
    </sheetView>
  </sheetViews>
  <sheetFormatPr defaultRowHeight="13.2"/>
  <cols>
    <col min="1" max="1" width="5.21875" customWidth="1"/>
    <col min="2" max="2" width="29.6640625" customWidth="1"/>
    <col min="3" max="4" width="6" customWidth="1"/>
    <col min="5" max="5" width="23" customWidth="1"/>
    <col min="6" max="6" width="6.44140625" customWidth="1"/>
    <col min="7" max="7" width="7" customWidth="1"/>
    <col min="8" max="8" width="23.77734375" customWidth="1"/>
    <col min="9" max="9" width="1.33203125" customWidth="1"/>
  </cols>
  <sheetData>
    <row r="1" spans="1:8" ht="28.5" customHeight="1">
      <c r="A1" s="12" t="s">
        <v>50</v>
      </c>
      <c r="B1" s="12"/>
      <c r="C1" s="12"/>
      <c r="D1" s="12"/>
      <c r="E1" s="12"/>
      <c r="F1" s="12"/>
      <c r="G1" s="12"/>
      <c r="H1" s="12"/>
    </row>
    <row r="2" spans="1:8" ht="17.25" customHeight="1">
      <c r="A2" s="12"/>
      <c r="B2" s="12"/>
      <c r="C2" s="12"/>
      <c r="D2" s="12"/>
      <c r="E2" s="12"/>
      <c r="F2" s="12"/>
      <c r="G2" s="68"/>
      <c r="H2" s="34"/>
    </row>
    <row r="3" spans="1:8" ht="18" customHeight="1">
      <c r="B3" s="76" t="s">
        <v>24</v>
      </c>
      <c r="C3" s="443">
        <f>B26</f>
        <v>0</v>
      </c>
      <c r="D3" s="31" t="s">
        <v>4</v>
      </c>
      <c r="E3" s="72" t="s">
        <v>128</v>
      </c>
      <c r="F3" s="789">
        <f>'1-2　実施施設の概要等'!D4</f>
        <v>0</v>
      </c>
      <c r="G3" s="789"/>
      <c r="H3" s="789"/>
    </row>
    <row r="4" spans="1:8" ht="18" customHeight="1" thickBot="1">
      <c r="A4" t="s">
        <v>49</v>
      </c>
      <c r="G4" s="69"/>
    </row>
    <row r="5" spans="1:8" s="1" customFormat="1" ht="30" customHeight="1" thickTop="1">
      <c r="A5" s="790" t="s">
        <v>56</v>
      </c>
      <c r="B5" s="785" t="s">
        <v>57</v>
      </c>
      <c r="C5" s="792" t="s">
        <v>11</v>
      </c>
      <c r="D5" s="793"/>
      <c r="E5" s="785" t="s">
        <v>52</v>
      </c>
      <c r="F5" s="795" t="s">
        <v>133</v>
      </c>
      <c r="G5" s="787" t="s">
        <v>134</v>
      </c>
      <c r="H5" s="783" t="s">
        <v>12</v>
      </c>
    </row>
    <row r="6" spans="1:8" s="1" customFormat="1" ht="44.25" customHeight="1" thickBot="1">
      <c r="A6" s="791"/>
      <c r="B6" s="786"/>
      <c r="C6" s="17" t="s">
        <v>26</v>
      </c>
      <c r="D6" s="23" t="s">
        <v>27</v>
      </c>
      <c r="E6" s="794"/>
      <c r="F6" s="796"/>
      <c r="G6" s="788"/>
      <c r="H6" s="784"/>
    </row>
    <row r="7" spans="1:8" s="1" customFormat="1" ht="30" customHeight="1" thickTop="1" thickBot="1">
      <c r="A7" s="13" t="s">
        <v>532</v>
      </c>
      <c r="B7" s="18" t="s">
        <v>58</v>
      </c>
      <c r="C7" s="14" t="s">
        <v>30</v>
      </c>
      <c r="D7" s="14"/>
      <c r="E7" s="14" t="s">
        <v>31</v>
      </c>
      <c r="F7" s="14" t="s">
        <v>30</v>
      </c>
      <c r="G7" s="15" t="s">
        <v>32</v>
      </c>
      <c r="H7" s="16" t="s">
        <v>33</v>
      </c>
    </row>
    <row r="8" spans="1:8" s="9" customFormat="1" ht="35.1" customHeight="1" thickTop="1">
      <c r="A8" s="493">
        <v>1</v>
      </c>
      <c r="B8" s="409"/>
      <c r="C8" s="168"/>
      <c r="D8" s="168"/>
      <c r="E8" s="525"/>
      <c r="F8" s="168"/>
      <c r="G8" s="526"/>
      <c r="H8" s="527"/>
    </row>
    <row r="9" spans="1:8" s="9" customFormat="1" ht="35.1" customHeight="1">
      <c r="A9" s="494">
        <v>2</v>
      </c>
      <c r="B9" s="361"/>
      <c r="C9" s="169"/>
      <c r="D9" s="169"/>
      <c r="E9" s="525"/>
      <c r="F9" s="169"/>
      <c r="G9" s="528"/>
      <c r="H9" s="527"/>
    </row>
    <row r="10" spans="1:8" s="9" customFormat="1" ht="35.1" customHeight="1">
      <c r="A10" s="494">
        <v>3</v>
      </c>
      <c r="B10" s="361"/>
      <c r="C10" s="169"/>
      <c r="D10" s="169"/>
      <c r="E10" s="157"/>
      <c r="F10" s="169"/>
      <c r="G10" s="157"/>
      <c r="H10" s="158"/>
    </row>
    <row r="11" spans="1:8" s="9" customFormat="1" ht="35.1" customHeight="1">
      <c r="A11" s="494">
        <v>4</v>
      </c>
      <c r="B11" s="156"/>
      <c r="C11" s="169"/>
      <c r="D11" s="169"/>
      <c r="E11" s="157"/>
      <c r="F11" s="169"/>
      <c r="G11" s="157"/>
      <c r="H11" s="158"/>
    </row>
    <row r="12" spans="1:8" s="9" customFormat="1" ht="35.1" customHeight="1">
      <c r="A12" s="494">
        <v>5</v>
      </c>
      <c r="B12" s="156"/>
      <c r="C12" s="169"/>
      <c r="D12" s="169"/>
      <c r="E12" s="157"/>
      <c r="F12" s="169"/>
      <c r="G12" s="157"/>
      <c r="H12" s="158"/>
    </row>
    <row r="13" spans="1:8" s="9" customFormat="1" ht="35.1" customHeight="1">
      <c r="A13" s="494">
        <v>6</v>
      </c>
      <c r="B13" s="156"/>
      <c r="C13" s="169"/>
      <c r="D13" s="169"/>
      <c r="E13" s="157"/>
      <c r="F13" s="169"/>
      <c r="G13" s="157"/>
      <c r="H13" s="158"/>
    </row>
    <row r="14" spans="1:8" s="9" customFormat="1" ht="35.1" customHeight="1">
      <c r="A14" s="494">
        <v>7</v>
      </c>
      <c r="B14" s="156"/>
      <c r="C14" s="169"/>
      <c r="D14" s="169"/>
      <c r="E14" s="157"/>
      <c r="F14" s="169"/>
      <c r="G14" s="157"/>
      <c r="H14" s="158"/>
    </row>
    <row r="15" spans="1:8" s="9" customFormat="1" ht="35.1" customHeight="1">
      <c r="A15" s="494">
        <v>8</v>
      </c>
      <c r="B15" s="156"/>
      <c r="C15" s="169"/>
      <c r="D15" s="169"/>
      <c r="E15" s="157"/>
      <c r="F15" s="169"/>
      <c r="G15" s="157"/>
      <c r="H15" s="158"/>
    </row>
    <row r="16" spans="1:8" s="9" customFormat="1" ht="35.1" customHeight="1">
      <c r="A16" s="494">
        <v>9</v>
      </c>
      <c r="B16" s="156"/>
      <c r="C16" s="169"/>
      <c r="D16" s="169"/>
      <c r="E16" s="157"/>
      <c r="F16" s="169"/>
      <c r="G16" s="157"/>
      <c r="H16" s="158"/>
    </row>
    <row r="17" spans="1:8" s="9" customFormat="1" ht="35.1" customHeight="1">
      <c r="A17" s="494">
        <v>10</v>
      </c>
      <c r="B17" s="156"/>
      <c r="C17" s="169"/>
      <c r="D17" s="169"/>
      <c r="E17" s="157"/>
      <c r="F17" s="169"/>
      <c r="G17" s="157"/>
      <c r="H17" s="158"/>
    </row>
    <row r="18" spans="1:8" s="9" customFormat="1" ht="35.1" customHeight="1">
      <c r="A18" s="494">
        <v>11</v>
      </c>
      <c r="B18" s="156"/>
      <c r="C18" s="169"/>
      <c r="D18" s="169"/>
      <c r="E18" s="157"/>
      <c r="F18" s="169"/>
      <c r="G18" s="157"/>
      <c r="H18" s="158"/>
    </row>
    <row r="19" spans="1:8" s="9" customFormat="1" ht="35.1" customHeight="1">
      <c r="A19" s="494">
        <v>12</v>
      </c>
      <c r="B19" s="156"/>
      <c r="C19" s="169"/>
      <c r="D19" s="169"/>
      <c r="E19" s="157"/>
      <c r="F19" s="169"/>
      <c r="G19" s="157"/>
      <c r="H19" s="158"/>
    </row>
    <row r="20" spans="1:8" s="9" customFormat="1" ht="35.1" customHeight="1">
      <c r="A20" s="494">
        <v>13</v>
      </c>
      <c r="B20" s="156"/>
      <c r="C20" s="169"/>
      <c r="D20" s="169"/>
      <c r="E20" s="157"/>
      <c r="F20" s="169"/>
      <c r="G20" s="157"/>
      <c r="H20" s="158"/>
    </row>
    <row r="21" spans="1:8" s="9" customFormat="1" ht="35.1" customHeight="1">
      <c r="A21" s="494">
        <v>14</v>
      </c>
      <c r="B21" s="156"/>
      <c r="C21" s="169"/>
      <c r="D21" s="169"/>
      <c r="E21" s="157"/>
      <c r="F21" s="169"/>
      <c r="G21" s="157"/>
      <c r="H21" s="158"/>
    </row>
    <row r="22" spans="1:8" s="9" customFormat="1" ht="35.1" customHeight="1">
      <c r="A22" s="494">
        <v>15</v>
      </c>
      <c r="B22" s="156"/>
      <c r="C22" s="169"/>
      <c r="D22" s="169"/>
      <c r="E22" s="157"/>
      <c r="F22" s="169"/>
      <c r="G22" s="157"/>
      <c r="H22" s="158"/>
    </row>
    <row r="23" spans="1:8" s="9" customFormat="1" ht="35.1" customHeight="1">
      <c r="A23" s="494">
        <v>16</v>
      </c>
      <c r="B23" s="159"/>
      <c r="C23" s="170"/>
      <c r="D23" s="170"/>
      <c r="E23" s="161"/>
      <c r="F23" s="170"/>
      <c r="G23" s="161"/>
      <c r="H23" s="162"/>
    </row>
    <row r="24" spans="1:8" s="9" customFormat="1" ht="35.1" customHeight="1">
      <c r="A24" s="495">
        <v>17</v>
      </c>
      <c r="B24" s="159"/>
      <c r="C24" s="170"/>
      <c r="D24" s="170"/>
      <c r="E24" s="161"/>
      <c r="F24" s="170"/>
      <c r="G24" s="161"/>
      <c r="H24" s="162"/>
    </row>
    <row r="25" spans="1:8" s="9" customFormat="1" ht="35.1" customHeight="1" thickBot="1">
      <c r="A25" s="163">
        <v>18</v>
      </c>
      <c r="B25" s="164"/>
      <c r="C25" s="171"/>
      <c r="D25" s="171"/>
      <c r="E25" s="166"/>
      <c r="F25" s="171"/>
      <c r="G25" s="166"/>
      <c r="H25" s="167"/>
    </row>
    <row r="26" spans="1:8" s="9" customFormat="1" ht="35.1" customHeight="1" thickTop="1" thickBot="1">
      <c r="A26" s="19" t="s">
        <v>29</v>
      </c>
      <c r="B26" s="355">
        <f>COUNTA(B8:B25)</f>
        <v>0</v>
      </c>
      <c r="C26" s="355">
        <f>COUNTIF(C8:C25,"○")</f>
        <v>0</v>
      </c>
      <c r="D26" s="355">
        <f>COUNTIF(D8:D25,"○")</f>
        <v>0</v>
      </c>
      <c r="E26" s="20"/>
      <c r="F26" s="355">
        <f>COUNTIF(F8:F25,"○")</f>
        <v>0</v>
      </c>
      <c r="G26" s="20"/>
      <c r="H26" s="21"/>
    </row>
    <row r="27" spans="1:8" s="9" customFormat="1" ht="23.25" customHeight="1" thickTop="1">
      <c r="A27" s="38"/>
      <c r="B27" s="11"/>
      <c r="C27" s="11"/>
      <c r="D27" s="11"/>
      <c r="E27" s="11"/>
      <c r="F27" s="11"/>
      <c r="G27" s="11"/>
      <c r="H27" s="11"/>
    </row>
  </sheetData>
  <mergeCells count="8">
    <mergeCell ref="H5:H6"/>
    <mergeCell ref="B5:B6"/>
    <mergeCell ref="G5:G6"/>
    <mergeCell ref="F3:H3"/>
    <mergeCell ref="A5:A6"/>
    <mergeCell ref="C5:D5"/>
    <mergeCell ref="E5:E6"/>
    <mergeCell ref="F5:F6"/>
  </mergeCells>
  <phoneticPr fontId="2"/>
  <dataValidations count="1">
    <dataValidation type="list" allowBlank="1" showInputMessage="1" showErrorMessage="1" sqref="F8:F25 C8:D25">
      <formula1>"○"</formula1>
    </dataValidation>
  </dataValidations>
  <pageMargins left="0.39370078740157483" right="0.19685039370078741" top="0.78740157480314965" bottom="0.27559055118110237" header="0.51181102362204722" footer="0.35433070866141736"/>
  <pageSetup paperSize="9" scale="92" orientation="portrait" r:id="rId1"/>
  <headerFooter alignWithMargins="0"/>
  <rowBreaks count="1" manualBreakCount="1">
    <brk id="26" max="9"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15"/>
  <sheetViews>
    <sheetView showGridLines="0" view="pageBreakPreview" zoomScaleNormal="100" zoomScaleSheetLayoutView="100" workbookViewId="0">
      <selection activeCell="M16" sqref="M16"/>
    </sheetView>
  </sheetViews>
  <sheetFormatPr defaultRowHeight="13.2"/>
  <cols>
    <col min="1" max="1" width="3.77734375" customWidth="1"/>
    <col min="2" max="2" width="15.77734375" customWidth="1"/>
    <col min="3" max="3" width="11.77734375" customWidth="1"/>
    <col min="4" max="4" width="10.77734375" customWidth="1"/>
    <col min="5" max="9" width="10.77734375" style="1" customWidth="1"/>
    <col min="10" max="10" width="13.21875" style="1" customWidth="1"/>
    <col min="11" max="11" width="10.77734375" style="10" customWidth="1"/>
    <col min="12" max="12" width="1" customWidth="1"/>
  </cols>
  <sheetData>
    <row r="1" spans="1:11" ht="16.2">
      <c r="A1" s="2" t="s">
        <v>135</v>
      </c>
    </row>
    <row r="2" spans="1:11" ht="16.2">
      <c r="A2" s="2"/>
      <c r="B2" s="789" t="s">
        <v>151</v>
      </c>
      <c r="C2" s="789"/>
      <c r="D2" s="789"/>
      <c r="E2" s="789"/>
      <c r="F2" s="789"/>
      <c r="G2" s="789"/>
      <c r="H2" s="789"/>
      <c r="I2" s="789"/>
      <c r="J2" s="789"/>
    </row>
    <row r="3" spans="1:11" ht="21" customHeight="1" thickBot="1">
      <c r="B3" s="3" t="s">
        <v>101</v>
      </c>
      <c r="C3" s="3">
        <f>'2.訓練の概要'!D3</f>
        <v>0</v>
      </c>
    </row>
    <row r="4" spans="1:11" ht="24.6" thickBot="1">
      <c r="B4" s="26" t="s">
        <v>144</v>
      </c>
      <c r="C4" s="70" t="s">
        <v>141</v>
      </c>
      <c r="D4" s="27" t="s">
        <v>3</v>
      </c>
      <c r="E4" s="28" t="s">
        <v>97</v>
      </c>
      <c r="F4" s="28" t="s">
        <v>98</v>
      </c>
      <c r="G4" s="28" t="s">
        <v>145</v>
      </c>
      <c r="H4" s="28" t="s">
        <v>146</v>
      </c>
      <c r="I4" s="28" t="s">
        <v>147</v>
      </c>
      <c r="J4" s="28" t="s">
        <v>102</v>
      </c>
      <c r="K4" s="29" t="s">
        <v>100</v>
      </c>
    </row>
    <row r="5" spans="1:11" ht="30" customHeight="1">
      <c r="A5" s="42" t="s">
        <v>25</v>
      </c>
      <c r="B5" s="547">
        <v>44287</v>
      </c>
      <c r="C5" s="83" t="s">
        <v>152</v>
      </c>
      <c r="D5" s="79">
        <v>30</v>
      </c>
      <c r="E5" s="79">
        <v>30</v>
      </c>
      <c r="F5" s="79">
        <v>5</v>
      </c>
      <c r="G5" s="79">
        <v>25</v>
      </c>
      <c r="H5" s="79">
        <v>2</v>
      </c>
      <c r="I5" s="79">
        <v>21</v>
      </c>
      <c r="J5" s="79">
        <v>18</v>
      </c>
      <c r="K5" s="45">
        <f t="shared" ref="K5:K12" si="0">IF(G5="","",(H5+I5)/(G5+H5))</f>
        <v>0.85185185185185186</v>
      </c>
    </row>
    <row r="6" spans="1:11" s="78" customFormat="1" ht="30" customHeight="1" thickBot="1">
      <c r="A6" s="4"/>
      <c r="B6" s="548">
        <v>44652</v>
      </c>
      <c r="C6" s="82" t="s">
        <v>150</v>
      </c>
      <c r="D6" s="80">
        <v>30</v>
      </c>
      <c r="E6" s="80">
        <v>30</v>
      </c>
      <c r="F6" s="80">
        <v>3</v>
      </c>
      <c r="G6" s="80">
        <v>27</v>
      </c>
      <c r="H6" s="80">
        <v>2</v>
      </c>
      <c r="I6" s="80">
        <v>21</v>
      </c>
      <c r="J6" s="80">
        <v>18</v>
      </c>
      <c r="K6" s="81">
        <f>IF(G6="","",(H6+I6)/(G6+H6))</f>
        <v>0.7931034482758621</v>
      </c>
    </row>
    <row r="7" spans="1:11" ht="30" customHeight="1" thickTop="1">
      <c r="B7" s="549"/>
      <c r="C7" s="172"/>
      <c r="D7" s="173"/>
      <c r="E7" s="173"/>
      <c r="F7" s="173"/>
      <c r="G7" s="173"/>
      <c r="H7" s="173"/>
      <c r="I7" s="174"/>
      <c r="J7" s="175"/>
      <c r="K7" s="47" t="str">
        <f>IF(G7="","",(H7+I7)/(G7+H7))</f>
        <v/>
      </c>
    </row>
    <row r="8" spans="1:11" ht="30" customHeight="1">
      <c r="B8" s="550"/>
      <c r="C8" s="176"/>
      <c r="D8" s="177"/>
      <c r="E8" s="177"/>
      <c r="F8" s="177"/>
      <c r="G8" s="177"/>
      <c r="H8" s="177"/>
      <c r="I8" s="178"/>
      <c r="J8" s="179"/>
      <c r="K8" s="47" t="str">
        <f t="shared" si="0"/>
        <v/>
      </c>
    </row>
    <row r="9" spans="1:11" ht="30" customHeight="1">
      <c r="B9" s="537"/>
      <c r="C9" s="180"/>
      <c r="D9" s="181"/>
      <c r="E9" s="181"/>
      <c r="F9" s="181"/>
      <c r="G9" s="181"/>
      <c r="H9" s="181"/>
      <c r="I9" s="182"/>
      <c r="J9" s="183"/>
      <c r="K9" s="47" t="str">
        <f t="shared" si="0"/>
        <v/>
      </c>
    </row>
    <row r="10" spans="1:11" ht="30" customHeight="1">
      <c r="B10" s="536"/>
      <c r="C10" s="176"/>
      <c r="D10" s="177"/>
      <c r="E10" s="177"/>
      <c r="F10" s="177"/>
      <c r="G10" s="177"/>
      <c r="H10" s="177"/>
      <c r="I10" s="178"/>
      <c r="J10" s="179"/>
      <c r="K10" s="47" t="str">
        <f t="shared" si="0"/>
        <v/>
      </c>
    </row>
    <row r="11" spans="1:11" ht="30" customHeight="1">
      <c r="B11" s="537"/>
      <c r="C11" s="180"/>
      <c r="D11" s="181"/>
      <c r="E11" s="181"/>
      <c r="F11" s="181"/>
      <c r="G11" s="181"/>
      <c r="H11" s="181"/>
      <c r="I11" s="182"/>
      <c r="J11" s="183"/>
      <c r="K11" s="47" t="str">
        <f t="shared" si="0"/>
        <v/>
      </c>
    </row>
    <row r="12" spans="1:11" ht="30" customHeight="1" thickBot="1">
      <c r="B12" s="536"/>
      <c r="C12" s="176"/>
      <c r="D12" s="177"/>
      <c r="E12" s="177"/>
      <c r="F12" s="177"/>
      <c r="G12" s="177"/>
      <c r="H12" s="177"/>
      <c r="I12" s="184"/>
      <c r="J12" s="185"/>
      <c r="K12" s="47" t="str">
        <f t="shared" si="0"/>
        <v/>
      </c>
    </row>
    <row r="13" spans="1:11" ht="30" customHeight="1" thickTop="1" thickBot="1">
      <c r="B13" s="43" t="s">
        <v>99</v>
      </c>
      <c r="C13" s="71"/>
      <c r="D13" s="44">
        <f t="shared" ref="D13:J13" si="1">SUM(D7:D12)</f>
        <v>0</v>
      </c>
      <c r="E13" s="44">
        <f t="shared" si="1"/>
        <v>0</v>
      </c>
      <c r="F13" s="44">
        <f t="shared" si="1"/>
        <v>0</v>
      </c>
      <c r="G13" s="44">
        <f t="shared" si="1"/>
        <v>0</v>
      </c>
      <c r="H13" s="44">
        <f t="shared" si="1"/>
        <v>0</v>
      </c>
      <c r="I13" s="44">
        <f t="shared" si="1"/>
        <v>0</v>
      </c>
      <c r="J13" s="44">
        <f t="shared" si="1"/>
        <v>0</v>
      </c>
      <c r="K13" s="46" t="str">
        <f>IF(G13=0,"",(H13+I13)/(G13+H13))</f>
        <v/>
      </c>
    </row>
    <row r="14" spans="1:11" ht="15.9" customHeight="1">
      <c r="A14" s="41" t="s">
        <v>9</v>
      </c>
      <c r="B14" s="797" t="s">
        <v>553</v>
      </c>
      <c r="C14" s="797"/>
      <c r="D14" s="797"/>
      <c r="E14" s="797"/>
      <c r="F14" s="797"/>
      <c r="G14" s="797"/>
      <c r="H14" s="797"/>
      <c r="I14" s="797"/>
      <c r="J14" s="797"/>
      <c r="K14" s="797"/>
    </row>
    <row r="15" spans="1:11">
      <c r="A15" s="543" t="s">
        <v>9</v>
      </c>
      <c r="B15" s="798" t="s">
        <v>547</v>
      </c>
      <c r="C15" s="798"/>
      <c r="D15" s="798"/>
      <c r="E15" s="798"/>
      <c r="F15" s="798"/>
      <c r="G15" s="798"/>
      <c r="H15" s="798"/>
      <c r="I15" s="798"/>
      <c r="J15" s="798"/>
      <c r="K15" s="798"/>
    </row>
  </sheetData>
  <mergeCells count="3">
    <mergeCell ref="B14:K14"/>
    <mergeCell ref="B15:K15"/>
    <mergeCell ref="B2:J2"/>
  </mergeCells>
  <phoneticPr fontId="2"/>
  <pageMargins left="0.78740157480314965" right="0.78740157480314965" top="0.98425196850393704" bottom="0.47244094488188981" header="0.51181102362204722" footer="0.51181102362204722"/>
  <pageSetup paperSize="9" scale="72"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2"/>
  <sheetViews>
    <sheetView showGridLines="0" view="pageBreakPreview" zoomScale="70" zoomScaleNormal="70" zoomScaleSheetLayoutView="70" workbookViewId="0">
      <selection activeCell="D2" sqref="D2"/>
    </sheetView>
  </sheetViews>
  <sheetFormatPr defaultRowHeight="13.2"/>
  <cols>
    <col min="1" max="1" width="3.44140625" customWidth="1"/>
    <col min="2" max="3" width="8.77734375" style="1" customWidth="1"/>
    <col min="4" max="4" width="43.21875" customWidth="1"/>
    <col min="5" max="5" width="32" customWidth="1"/>
    <col min="6" max="6" width="10.88671875" customWidth="1"/>
    <col min="7" max="7" width="1.88671875" customWidth="1"/>
    <col min="8" max="8" width="22.88671875" style="105" customWidth="1"/>
    <col min="9" max="9" width="17.21875" style="105" customWidth="1"/>
    <col min="10" max="10" width="19.33203125" bestFit="1" customWidth="1"/>
    <col min="11" max="11" width="9.33203125" customWidth="1"/>
  </cols>
  <sheetData>
    <row r="1" spans="1:11" ht="30.75" customHeight="1" thickBot="1">
      <c r="A1" s="2" t="s">
        <v>136</v>
      </c>
    </row>
    <row r="2" spans="1:11" s="105" customFormat="1" ht="29.25" customHeight="1" thickBot="1">
      <c r="B2" s="803" t="s">
        <v>244</v>
      </c>
      <c r="C2" s="804"/>
      <c r="D2" s="186" t="s">
        <v>243</v>
      </c>
      <c r="E2" s="187"/>
      <c r="F2" s="188"/>
    </row>
    <row r="3" spans="1:11" s="105" customFormat="1" ht="29.25" customHeight="1" thickBot="1">
      <c r="B3" s="803" t="s">
        <v>245</v>
      </c>
      <c r="C3" s="804"/>
      <c r="D3" s="420">
        <f>'1-2　実施施設の概要等'!D4</f>
        <v>0</v>
      </c>
      <c r="E3" s="187"/>
      <c r="F3" s="188"/>
    </row>
    <row r="4" spans="1:11" ht="36" customHeight="1" thickBot="1">
      <c r="B4" s="25" t="s">
        <v>10</v>
      </c>
      <c r="C4" s="5"/>
      <c r="E4" s="317"/>
      <c r="F4" s="317"/>
      <c r="G4" s="6"/>
      <c r="H4" s="451"/>
      <c r="I4" s="346"/>
      <c r="J4" s="451"/>
      <c r="K4" s="451"/>
    </row>
    <row r="5" spans="1:11" s="105" customFormat="1" ht="33" customHeight="1">
      <c r="B5" s="810" t="s">
        <v>316</v>
      </c>
      <c r="C5" s="811"/>
      <c r="D5" s="320">
        <f>F55</f>
        <v>0</v>
      </c>
      <c r="E5" s="4"/>
      <c r="F5" s="4"/>
      <c r="H5" s="451"/>
      <c r="I5" s="452"/>
      <c r="J5" s="452"/>
      <c r="K5" s="453"/>
    </row>
    <row r="6" spans="1:11" s="105" customFormat="1" ht="33" customHeight="1" thickBot="1">
      <c r="B6" s="812" t="s">
        <v>332</v>
      </c>
      <c r="C6" s="813"/>
      <c r="D6" s="321">
        <f>F32</f>
        <v>0</v>
      </c>
      <c r="E6" s="4"/>
      <c r="H6" s="451"/>
      <c r="I6" s="452"/>
      <c r="J6" s="452"/>
      <c r="K6" s="453"/>
    </row>
    <row r="7" spans="1:11" s="105" customFormat="1" ht="33" customHeight="1" thickTop="1" thickBot="1">
      <c r="B7" s="816" t="s">
        <v>334</v>
      </c>
      <c r="C7" s="817"/>
      <c r="D7" s="462"/>
      <c r="E7" s="4"/>
      <c r="H7" s="451"/>
      <c r="I7" s="452"/>
      <c r="J7" s="452"/>
      <c r="K7" s="453"/>
    </row>
    <row r="8" spans="1:11" s="105" customFormat="1" ht="33" customHeight="1" thickTop="1" thickBot="1">
      <c r="B8" s="812" t="s">
        <v>333</v>
      </c>
      <c r="C8" s="814"/>
      <c r="D8" s="463">
        <f>F54</f>
        <v>0</v>
      </c>
      <c r="E8" s="316"/>
      <c r="H8" s="451"/>
      <c r="I8" s="452"/>
      <c r="J8" s="452"/>
      <c r="K8" s="453"/>
    </row>
    <row r="9" spans="1:11" s="105" customFormat="1" ht="33" customHeight="1" thickTop="1" thickBot="1">
      <c r="B9" s="818" t="s">
        <v>335</v>
      </c>
      <c r="C9" s="819"/>
      <c r="D9" s="462"/>
      <c r="E9" s="316"/>
      <c r="H9" s="451"/>
      <c r="I9" s="452"/>
      <c r="J9" s="452"/>
      <c r="K9" s="453"/>
    </row>
    <row r="10" spans="1:11" ht="30" customHeight="1" thickBot="1">
      <c r="B10" s="318"/>
      <c r="C10" s="319"/>
      <c r="D10" s="461" t="s">
        <v>71</v>
      </c>
      <c r="E10" s="306" t="s">
        <v>72</v>
      </c>
      <c r="F10" s="455" t="s">
        <v>51</v>
      </c>
      <c r="H10" s="365"/>
      <c r="I10" s="452"/>
      <c r="J10" s="452"/>
      <c r="K10" s="454"/>
    </row>
    <row r="11" spans="1:11" s="9" customFormat="1" ht="18" customHeight="1" thickTop="1">
      <c r="B11" s="809" t="s">
        <v>246</v>
      </c>
      <c r="C11" s="806" t="s">
        <v>35</v>
      </c>
      <c r="D11" s="410"/>
      <c r="E11" s="411"/>
      <c r="F11" s="458"/>
      <c r="H11" s="799"/>
      <c r="I11" s="801"/>
      <c r="J11" s="801"/>
      <c r="K11" s="802"/>
    </row>
    <row r="12" spans="1:11" s="9" customFormat="1" ht="18" customHeight="1">
      <c r="B12" s="805"/>
      <c r="C12" s="807"/>
      <c r="D12" s="193"/>
      <c r="E12" s="304"/>
      <c r="F12" s="459"/>
      <c r="H12" s="800"/>
      <c r="I12" s="801"/>
      <c r="J12" s="801"/>
      <c r="K12" s="802"/>
    </row>
    <row r="13" spans="1:11" s="9" customFormat="1" ht="18" customHeight="1">
      <c r="B13" s="805"/>
      <c r="C13" s="807"/>
      <c r="D13" s="193"/>
      <c r="E13" s="304"/>
      <c r="F13" s="459"/>
      <c r="K13" s="75"/>
    </row>
    <row r="14" spans="1:11" s="9" customFormat="1" ht="18" customHeight="1">
      <c r="B14" s="805"/>
      <c r="C14" s="807"/>
      <c r="D14" s="193"/>
      <c r="E14" s="304"/>
      <c r="F14" s="459"/>
    </row>
    <row r="15" spans="1:11" s="9" customFormat="1" ht="18" customHeight="1">
      <c r="B15" s="805"/>
      <c r="C15" s="807"/>
      <c r="D15" s="193"/>
      <c r="E15" s="304"/>
      <c r="F15" s="459"/>
    </row>
    <row r="16" spans="1:11" s="9" customFormat="1" ht="18" customHeight="1">
      <c r="B16" s="805"/>
      <c r="C16" s="807"/>
      <c r="D16" s="193"/>
      <c r="E16" s="304"/>
      <c r="F16" s="459"/>
    </row>
    <row r="17" spans="2:6" s="9" customFormat="1" ht="18" customHeight="1">
      <c r="B17" s="805"/>
      <c r="C17" s="807"/>
      <c r="D17" s="193"/>
      <c r="E17" s="304"/>
      <c r="F17" s="459"/>
    </row>
    <row r="18" spans="2:6" s="9" customFormat="1" ht="18" customHeight="1">
      <c r="B18" s="805"/>
      <c r="C18" s="807"/>
      <c r="D18" s="193"/>
      <c r="E18" s="304"/>
      <c r="F18" s="459"/>
    </row>
    <row r="19" spans="2:6" s="9" customFormat="1" ht="18" customHeight="1">
      <c r="B19" s="805"/>
      <c r="C19" s="807"/>
      <c r="D19" s="193"/>
      <c r="E19" s="304"/>
      <c r="F19" s="459"/>
    </row>
    <row r="20" spans="2:6" s="9" customFormat="1" ht="18" customHeight="1">
      <c r="B20" s="805"/>
      <c r="C20" s="807"/>
      <c r="D20" s="193"/>
      <c r="E20" s="304"/>
      <c r="F20" s="459"/>
    </row>
    <row r="21" spans="2:6" s="9" customFormat="1" ht="18" customHeight="1">
      <c r="B21" s="805"/>
      <c r="C21" s="807"/>
      <c r="D21" s="193"/>
      <c r="E21" s="304"/>
      <c r="F21" s="459"/>
    </row>
    <row r="22" spans="2:6" s="9" customFormat="1" ht="18" customHeight="1">
      <c r="B22" s="805"/>
      <c r="C22" s="807"/>
      <c r="D22" s="193"/>
      <c r="E22" s="304"/>
      <c r="F22" s="459"/>
    </row>
    <row r="23" spans="2:6" s="9" customFormat="1" ht="18" customHeight="1">
      <c r="B23" s="805"/>
      <c r="C23" s="807"/>
      <c r="D23" s="193"/>
      <c r="E23" s="304"/>
      <c r="F23" s="459"/>
    </row>
    <row r="24" spans="2:6" s="9" customFormat="1" ht="18" customHeight="1">
      <c r="B24" s="805"/>
      <c r="C24" s="807"/>
      <c r="D24" s="193"/>
      <c r="E24" s="304"/>
      <c r="F24" s="459"/>
    </row>
    <row r="25" spans="2:6" s="9" customFormat="1" ht="18" customHeight="1">
      <c r="B25" s="805"/>
      <c r="C25" s="807"/>
      <c r="D25" s="193"/>
      <c r="E25" s="304"/>
      <c r="F25" s="459"/>
    </row>
    <row r="26" spans="2:6" s="9" customFormat="1" ht="18" customHeight="1">
      <c r="B26" s="805"/>
      <c r="C26" s="807"/>
      <c r="D26" s="193"/>
      <c r="E26" s="304"/>
      <c r="F26" s="459"/>
    </row>
    <row r="27" spans="2:6" s="9" customFormat="1" ht="18" customHeight="1">
      <c r="B27" s="805"/>
      <c r="C27" s="807"/>
      <c r="D27" s="193"/>
      <c r="E27" s="304"/>
      <c r="F27" s="459"/>
    </row>
    <row r="28" spans="2:6" s="9" customFormat="1" ht="18" customHeight="1">
      <c r="B28" s="805"/>
      <c r="C28" s="807"/>
      <c r="D28" s="193"/>
      <c r="E28" s="304"/>
      <c r="F28" s="459"/>
    </row>
    <row r="29" spans="2:6" s="9" customFormat="1" ht="18" customHeight="1">
      <c r="B29" s="805"/>
      <c r="C29" s="807"/>
      <c r="D29" s="193"/>
      <c r="E29" s="304"/>
      <c r="F29" s="459"/>
    </row>
    <row r="30" spans="2:6" s="9" customFormat="1" ht="18" customHeight="1">
      <c r="B30" s="805"/>
      <c r="C30" s="807"/>
      <c r="D30" s="193"/>
      <c r="E30" s="304"/>
      <c r="F30" s="459"/>
    </row>
    <row r="31" spans="2:6" s="9" customFormat="1" ht="18" customHeight="1" thickBot="1">
      <c r="B31" s="805"/>
      <c r="C31" s="807"/>
      <c r="D31" s="412"/>
      <c r="E31" s="413"/>
      <c r="F31" s="460"/>
    </row>
    <row r="32" spans="2:6" s="9" customFormat="1" ht="18" customHeight="1" thickTop="1" thickBot="1">
      <c r="B32" s="805"/>
      <c r="C32" s="808"/>
      <c r="D32" s="305"/>
      <c r="E32" s="322" t="s">
        <v>297</v>
      </c>
      <c r="F32" s="456">
        <f>SUM(F11:F31)</f>
        <v>0</v>
      </c>
    </row>
    <row r="33" spans="2:6" s="9" customFormat="1" ht="18" customHeight="1" thickTop="1">
      <c r="B33" s="805" t="s">
        <v>247</v>
      </c>
      <c r="C33" s="815" t="s">
        <v>34</v>
      </c>
      <c r="D33" s="414"/>
      <c r="E33" s="411"/>
      <c r="F33" s="458"/>
    </row>
    <row r="34" spans="2:6" s="9" customFormat="1" ht="18" customHeight="1">
      <c r="B34" s="805"/>
      <c r="C34" s="807"/>
      <c r="D34" s="193"/>
      <c r="E34" s="304"/>
      <c r="F34" s="459"/>
    </row>
    <row r="35" spans="2:6" s="9" customFormat="1" ht="18" customHeight="1">
      <c r="B35" s="805"/>
      <c r="C35" s="807"/>
      <c r="D35" s="193"/>
      <c r="E35" s="304"/>
      <c r="F35" s="459"/>
    </row>
    <row r="36" spans="2:6" s="9" customFormat="1" ht="18" customHeight="1">
      <c r="B36" s="805"/>
      <c r="C36" s="807"/>
      <c r="D36" s="193"/>
      <c r="E36" s="304"/>
      <c r="F36" s="459"/>
    </row>
    <row r="37" spans="2:6" s="9" customFormat="1" ht="18" customHeight="1">
      <c r="B37" s="805"/>
      <c r="C37" s="807"/>
      <c r="D37" s="193"/>
      <c r="E37" s="304"/>
      <c r="F37" s="459"/>
    </row>
    <row r="38" spans="2:6" s="9" customFormat="1" ht="18" customHeight="1">
      <c r="B38" s="805"/>
      <c r="C38" s="807"/>
      <c r="D38" s="193"/>
      <c r="E38" s="304"/>
      <c r="F38" s="459"/>
    </row>
    <row r="39" spans="2:6" s="9" customFormat="1" ht="18" customHeight="1">
      <c r="B39" s="805"/>
      <c r="C39" s="807"/>
      <c r="D39" s="193"/>
      <c r="E39" s="304"/>
      <c r="F39" s="459"/>
    </row>
    <row r="40" spans="2:6" s="9" customFormat="1" ht="18" customHeight="1">
      <c r="B40" s="805"/>
      <c r="C40" s="807"/>
      <c r="D40" s="193"/>
      <c r="E40" s="304"/>
      <c r="F40" s="459"/>
    </row>
    <row r="41" spans="2:6" s="9" customFormat="1" ht="18" customHeight="1">
      <c r="B41" s="805"/>
      <c r="C41" s="807"/>
      <c r="D41" s="193"/>
      <c r="E41" s="304"/>
      <c r="F41" s="459"/>
    </row>
    <row r="42" spans="2:6" s="9" customFormat="1" ht="18" customHeight="1">
      <c r="B42" s="805"/>
      <c r="C42" s="807"/>
      <c r="D42" s="193"/>
      <c r="E42" s="304"/>
      <c r="F42" s="459"/>
    </row>
    <row r="43" spans="2:6" s="9" customFormat="1" ht="18" customHeight="1">
      <c r="B43" s="805"/>
      <c r="C43" s="807"/>
      <c r="D43" s="193"/>
      <c r="E43" s="304"/>
      <c r="F43" s="459"/>
    </row>
    <row r="44" spans="2:6" s="9" customFormat="1" ht="18" customHeight="1">
      <c r="B44" s="805"/>
      <c r="C44" s="807"/>
      <c r="D44" s="193"/>
      <c r="E44" s="304"/>
      <c r="F44" s="459"/>
    </row>
    <row r="45" spans="2:6" s="9" customFormat="1" ht="18" customHeight="1">
      <c r="B45" s="805"/>
      <c r="C45" s="807"/>
      <c r="D45" s="193"/>
      <c r="E45" s="304"/>
      <c r="F45" s="459"/>
    </row>
    <row r="46" spans="2:6" s="9" customFormat="1" ht="18" customHeight="1">
      <c r="B46" s="805"/>
      <c r="C46" s="807"/>
      <c r="D46" s="193"/>
      <c r="E46" s="304"/>
      <c r="F46" s="459"/>
    </row>
    <row r="47" spans="2:6" s="9" customFormat="1" ht="18" customHeight="1">
      <c r="B47" s="805"/>
      <c r="C47" s="807"/>
      <c r="D47" s="193"/>
      <c r="E47" s="304"/>
      <c r="F47" s="459"/>
    </row>
    <row r="48" spans="2:6" s="9" customFormat="1" ht="18" customHeight="1">
      <c r="B48" s="805"/>
      <c r="C48" s="807"/>
      <c r="D48" s="193"/>
      <c r="E48" s="304"/>
      <c r="F48" s="459"/>
    </row>
    <row r="49" spans="2:6" s="9" customFormat="1" ht="18" customHeight="1">
      <c r="B49" s="805"/>
      <c r="C49" s="807"/>
      <c r="D49" s="193"/>
      <c r="E49" s="304"/>
      <c r="F49" s="459"/>
    </row>
    <row r="50" spans="2:6" s="9" customFormat="1" ht="18" customHeight="1">
      <c r="B50" s="805"/>
      <c r="C50" s="807"/>
      <c r="D50" s="193"/>
      <c r="E50" s="304"/>
      <c r="F50" s="459"/>
    </row>
    <row r="51" spans="2:6" s="9" customFormat="1" ht="18" customHeight="1">
      <c r="B51" s="805"/>
      <c r="C51" s="807"/>
      <c r="D51" s="193"/>
      <c r="E51" s="304"/>
      <c r="F51" s="459"/>
    </row>
    <row r="52" spans="2:6" s="9" customFormat="1" ht="18" customHeight="1">
      <c r="B52" s="805"/>
      <c r="C52" s="807"/>
      <c r="D52" s="193"/>
      <c r="E52" s="304"/>
      <c r="F52" s="459"/>
    </row>
    <row r="53" spans="2:6" s="9" customFormat="1" ht="18" customHeight="1" thickBot="1">
      <c r="B53" s="805"/>
      <c r="C53" s="807"/>
      <c r="D53" s="412"/>
      <c r="E53" s="413"/>
      <c r="F53" s="460"/>
    </row>
    <row r="54" spans="2:6" s="9" customFormat="1" ht="18" customHeight="1" thickTop="1">
      <c r="B54" s="805"/>
      <c r="C54" s="807"/>
      <c r="D54" s="415"/>
      <c r="E54" s="323" t="s">
        <v>296</v>
      </c>
      <c r="F54" s="457">
        <f>SUM(F33:F53)</f>
        <v>0</v>
      </c>
    </row>
    <row r="55" spans="2:6" s="9" customFormat="1" ht="31.5" customHeight="1" thickBot="1">
      <c r="B55" s="192"/>
      <c r="C55" s="30"/>
      <c r="D55" s="416"/>
      <c r="E55" s="417" t="s">
        <v>317</v>
      </c>
      <c r="F55" s="418">
        <f>F32+F54</f>
        <v>0</v>
      </c>
    </row>
    <row r="62" spans="2:6" ht="11.25" customHeight="1"/>
  </sheetData>
  <mergeCells count="15">
    <mergeCell ref="B33:B54"/>
    <mergeCell ref="C11:C32"/>
    <mergeCell ref="B11:B32"/>
    <mergeCell ref="B5:C5"/>
    <mergeCell ref="B6:C6"/>
    <mergeCell ref="B8:C8"/>
    <mergeCell ref="C33:C54"/>
    <mergeCell ref="B7:C7"/>
    <mergeCell ref="B9:C9"/>
    <mergeCell ref="H11:H12"/>
    <mergeCell ref="I11:I12"/>
    <mergeCell ref="J11:J12"/>
    <mergeCell ref="K11:K12"/>
    <mergeCell ref="B2:C2"/>
    <mergeCell ref="B3:C3"/>
  </mergeCells>
  <phoneticPr fontId="2"/>
  <pageMargins left="0.78740157480314965" right="0.35433070866141736" top="0.39370078740157483" bottom="0.19685039370078741" header="0.51181102362204722" footer="0.19685039370078741"/>
  <pageSetup paperSize="9" scale="62"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showGridLines="0" view="pageBreakPreview" zoomScale="85" zoomScaleNormal="85" zoomScaleSheetLayoutView="85" workbookViewId="0">
      <selection activeCell="H13" sqref="H13"/>
    </sheetView>
  </sheetViews>
  <sheetFormatPr defaultRowHeight="13.2"/>
  <cols>
    <col min="1" max="1" width="2.77734375" style="48" customWidth="1"/>
    <col min="2" max="2" width="5" style="48" customWidth="1"/>
    <col min="3" max="3" width="17.77734375" style="48" customWidth="1"/>
    <col min="4" max="4" width="13.44140625" style="48" customWidth="1"/>
    <col min="5" max="5" width="40.77734375" style="48" customWidth="1"/>
    <col min="6" max="6" width="16.88671875" style="51" customWidth="1"/>
    <col min="7" max="7" width="1" style="48" customWidth="1"/>
    <col min="8" max="8" width="9.109375" style="48" customWidth="1"/>
    <col min="9" max="9" width="12" style="60" customWidth="1"/>
    <col min="10" max="256" width="9" style="48"/>
    <col min="257" max="257" width="2.77734375" style="48" customWidth="1"/>
    <col min="258" max="258" width="5" style="48" customWidth="1"/>
    <col min="259" max="259" width="17.77734375" style="48" customWidth="1"/>
    <col min="260" max="260" width="13.44140625" style="48" customWidth="1"/>
    <col min="261" max="261" width="40.77734375" style="48" customWidth="1"/>
    <col min="262" max="262" width="16.88671875" style="48" customWidth="1"/>
    <col min="263" max="263" width="5.77734375" style="48" customWidth="1"/>
    <col min="264" max="264" width="9.109375" style="48" customWidth="1"/>
    <col min="265" max="265" width="12" style="48" customWidth="1"/>
    <col min="266" max="512" width="9" style="48"/>
    <col min="513" max="513" width="2.77734375" style="48" customWidth="1"/>
    <col min="514" max="514" width="5" style="48" customWidth="1"/>
    <col min="515" max="515" width="17.77734375" style="48" customWidth="1"/>
    <col min="516" max="516" width="13.44140625" style="48" customWidth="1"/>
    <col min="517" max="517" width="40.77734375" style="48" customWidth="1"/>
    <col min="518" max="518" width="16.88671875" style="48" customWidth="1"/>
    <col min="519" max="519" width="5.77734375" style="48" customWidth="1"/>
    <col min="520" max="520" width="9.109375" style="48" customWidth="1"/>
    <col min="521" max="521" width="12" style="48" customWidth="1"/>
    <col min="522" max="768" width="9" style="48"/>
    <col min="769" max="769" width="2.77734375" style="48" customWidth="1"/>
    <col min="770" max="770" width="5" style="48" customWidth="1"/>
    <col min="771" max="771" width="17.77734375" style="48" customWidth="1"/>
    <col min="772" max="772" width="13.44140625" style="48" customWidth="1"/>
    <col min="773" max="773" width="40.77734375" style="48" customWidth="1"/>
    <col min="774" max="774" width="16.88671875" style="48" customWidth="1"/>
    <col min="775" max="775" width="5.77734375" style="48" customWidth="1"/>
    <col min="776" max="776" width="9.109375" style="48" customWidth="1"/>
    <col min="777" max="777" width="12" style="48" customWidth="1"/>
    <col min="778" max="1024" width="9" style="48"/>
    <col min="1025" max="1025" width="2.77734375" style="48" customWidth="1"/>
    <col min="1026" max="1026" width="5" style="48" customWidth="1"/>
    <col min="1027" max="1027" width="17.77734375" style="48" customWidth="1"/>
    <col min="1028" max="1028" width="13.44140625" style="48" customWidth="1"/>
    <col min="1029" max="1029" width="40.77734375" style="48" customWidth="1"/>
    <col min="1030" max="1030" width="16.88671875" style="48" customWidth="1"/>
    <col min="1031" max="1031" width="5.77734375" style="48" customWidth="1"/>
    <col min="1032" max="1032" width="9.109375" style="48" customWidth="1"/>
    <col min="1033" max="1033" width="12" style="48" customWidth="1"/>
    <col min="1034" max="1280" width="9" style="48"/>
    <col min="1281" max="1281" width="2.77734375" style="48" customWidth="1"/>
    <col min="1282" max="1282" width="5" style="48" customWidth="1"/>
    <col min="1283" max="1283" width="17.77734375" style="48" customWidth="1"/>
    <col min="1284" max="1284" width="13.44140625" style="48" customWidth="1"/>
    <col min="1285" max="1285" width="40.77734375" style="48" customWidth="1"/>
    <col min="1286" max="1286" width="16.88671875" style="48" customWidth="1"/>
    <col min="1287" max="1287" width="5.77734375" style="48" customWidth="1"/>
    <col min="1288" max="1288" width="9.109375" style="48" customWidth="1"/>
    <col min="1289" max="1289" width="12" style="48" customWidth="1"/>
    <col min="1290" max="1536" width="9" style="48"/>
    <col min="1537" max="1537" width="2.77734375" style="48" customWidth="1"/>
    <col min="1538" max="1538" width="5" style="48" customWidth="1"/>
    <col min="1539" max="1539" width="17.77734375" style="48" customWidth="1"/>
    <col min="1540" max="1540" width="13.44140625" style="48" customWidth="1"/>
    <col min="1541" max="1541" width="40.77734375" style="48" customWidth="1"/>
    <col min="1542" max="1542" width="16.88671875" style="48" customWidth="1"/>
    <col min="1543" max="1543" width="5.77734375" style="48" customWidth="1"/>
    <col min="1544" max="1544" width="9.109375" style="48" customWidth="1"/>
    <col min="1545" max="1545" width="12" style="48" customWidth="1"/>
    <col min="1546" max="1792" width="9" style="48"/>
    <col min="1793" max="1793" width="2.77734375" style="48" customWidth="1"/>
    <col min="1794" max="1794" width="5" style="48" customWidth="1"/>
    <col min="1795" max="1795" width="17.77734375" style="48" customWidth="1"/>
    <col min="1796" max="1796" width="13.44140625" style="48" customWidth="1"/>
    <col min="1797" max="1797" width="40.77734375" style="48" customWidth="1"/>
    <col min="1798" max="1798" width="16.88671875" style="48" customWidth="1"/>
    <col min="1799" max="1799" width="5.77734375" style="48" customWidth="1"/>
    <col min="1800" max="1800" width="9.109375" style="48" customWidth="1"/>
    <col min="1801" max="1801" width="12" style="48" customWidth="1"/>
    <col min="1802" max="2048" width="9" style="48"/>
    <col min="2049" max="2049" width="2.77734375" style="48" customWidth="1"/>
    <col min="2050" max="2050" width="5" style="48" customWidth="1"/>
    <col min="2051" max="2051" width="17.77734375" style="48" customWidth="1"/>
    <col min="2052" max="2052" width="13.44140625" style="48" customWidth="1"/>
    <col min="2053" max="2053" width="40.77734375" style="48" customWidth="1"/>
    <col min="2054" max="2054" width="16.88671875" style="48" customWidth="1"/>
    <col min="2055" max="2055" width="5.77734375" style="48" customWidth="1"/>
    <col min="2056" max="2056" width="9.109375" style="48" customWidth="1"/>
    <col min="2057" max="2057" width="12" style="48" customWidth="1"/>
    <col min="2058" max="2304" width="9" style="48"/>
    <col min="2305" max="2305" width="2.77734375" style="48" customWidth="1"/>
    <col min="2306" max="2306" width="5" style="48" customWidth="1"/>
    <col min="2307" max="2307" width="17.77734375" style="48" customWidth="1"/>
    <col min="2308" max="2308" width="13.44140625" style="48" customWidth="1"/>
    <col min="2309" max="2309" width="40.77734375" style="48" customWidth="1"/>
    <col min="2310" max="2310" width="16.88671875" style="48" customWidth="1"/>
    <col min="2311" max="2311" width="5.77734375" style="48" customWidth="1"/>
    <col min="2312" max="2312" width="9.109375" style="48" customWidth="1"/>
    <col min="2313" max="2313" width="12" style="48" customWidth="1"/>
    <col min="2314" max="2560" width="9" style="48"/>
    <col min="2561" max="2561" width="2.77734375" style="48" customWidth="1"/>
    <col min="2562" max="2562" width="5" style="48" customWidth="1"/>
    <col min="2563" max="2563" width="17.77734375" style="48" customWidth="1"/>
    <col min="2564" max="2564" width="13.44140625" style="48" customWidth="1"/>
    <col min="2565" max="2565" width="40.77734375" style="48" customWidth="1"/>
    <col min="2566" max="2566" width="16.88671875" style="48" customWidth="1"/>
    <col min="2567" max="2567" width="5.77734375" style="48" customWidth="1"/>
    <col min="2568" max="2568" width="9.109375" style="48" customWidth="1"/>
    <col min="2569" max="2569" width="12" style="48" customWidth="1"/>
    <col min="2570" max="2816" width="9" style="48"/>
    <col min="2817" max="2817" width="2.77734375" style="48" customWidth="1"/>
    <col min="2818" max="2818" width="5" style="48" customWidth="1"/>
    <col min="2819" max="2819" width="17.77734375" style="48" customWidth="1"/>
    <col min="2820" max="2820" width="13.44140625" style="48" customWidth="1"/>
    <col min="2821" max="2821" width="40.77734375" style="48" customWidth="1"/>
    <col min="2822" max="2822" width="16.88671875" style="48" customWidth="1"/>
    <col min="2823" max="2823" width="5.77734375" style="48" customWidth="1"/>
    <col min="2824" max="2824" width="9.109375" style="48" customWidth="1"/>
    <col min="2825" max="2825" width="12" style="48" customWidth="1"/>
    <col min="2826" max="3072" width="9" style="48"/>
    <col min="3073" max="3073" width="2.77734375" style="48" customWidth="1"/>
    <col min="3074" max="3074" width="5" style="48" customWidth="1"/>
    <col min="3075" max="3075" width="17.77734375" style="48" customWidth="1"/>
    <col min="3076" max="3076" width="13.44140625" style="48" customWidth="1"/>
    <col min="3077" max="3077" width="40.77734375" style="48" customWidth="1"/>
    <col min="3078" max="3078" width="16.88671875" style="48" customWidth="1"/>
    <col min="3079" max="3079" width="5.77734375" style="48" customWidth="1"/>
    <col min="3080" max="3080" width="9.109375" style="48" customWidth="1"/>
    <col min="3081" max="3081" width="12" style="48" customWidth="1"/>
    <col min="3082" max="3328" width="9" style="48"/>
    <col min="3329" max="3329" width="2.77734375" style="48" customWidth="1"/>
    <col min="3330" max="3330" width="5" style="48" customWidth="1"/>
    <col min="3331" max="3331" width="17.77734375" style="48" customWidth="1"/>
    <col min="3332" max="3332" width="13.44140625" style="48" customWidth="1"/>
    <col min="3333" max="3333" width="40.77734375" style="48" customWidth="1"/>
    <col min="3334" max="3334" width="16.88671875" style="48" customWidth="1"/>
    <col min="3335" max="3335" width="5.77734375" style="48" customWidth="1"/>
    <col min="3336" max="3336" width="9.109375" style="48" customWidth="1"/>
    <col min="3337" max="3337" width="12" style="48" customWidth="1"/>
    <col min="3338" max="3584" width="9" style="48"/>
    <col min="3585" max="3585" width="2.77734375" style="48" customWidth="1"/>
    <col min="3586" max="3586" width="5" style="48" customWidth="1"/>
    <col min="3587" max="3587" width="17.77734375" style="48" customWidth="1"/>
    <col min="3588" max="3588" width="13.44140625" style="48" customWidth="1"/>
    <col min="3589" max="3589" width="40.77734375" style="48" customWidth="1"/>
    <col min="3590" max="3590" width="16.88671875" style="48" customWidth="1"/>
    <col min="3591" max="3591" width="5.77734375" style="48" customWidth="1"/>
    <col min="3592" max="3592" width="9.109375" style="48" customWidth="1"/>
    <col min="3593" max="3593" width="12" style="48" customWidth="1"/>
    <col min="3594" max="3840" width="9" style="48"/>
    <col min="3841" max="3841" width="2.77734375" style="48" customWidth="1"/>
    <col min="3842" max="3842" width="5" style="48" customWidth="1"/>
    <col min="3843" max="3843" width="17.77734375" style="48" customWidth="1"/>
    <col min="3844" max="3844" width="13.44140625" style="48" customWidth="1"/>
    <col min="3845" max="3845" width="40.77734375" style="48" customWidth="1"/>
    <col min="3846" max="3846" width="16.88671875" style="48" customWidth="1"/>
    <col min="3847" max="3847" width="5.77734375" style="48" customWidth="1"/>
    <col min="3848" max="3848" width="9.109375" style="48" customWidth="1"/>
    <col min="3849" max="3849" width="12" style="48" customWidth="1"/>
    <col min="3850" max="4096" width="9" style="48"/>
    <col min="4097" max="4097" width="2.77734375" style="48" customWidth="1"/>
    <col min="4098" max="4098" width="5" style="48" customWidth="1"/>
    <col min="4099" max="4099" width="17.77734375" style="48" customWidth="1"/>
    <col min="4100" max="4100" width="13.44140625" style="48" customWidth="1"/>
    <col min="4101" max="4101" width="40.77734375" style="48" customWidth="1"/>
    <col min="4102" max="4102" width="16.88671875" style="48" customWidth="1"/>
    <col min="4103" max="4103" width="5.77734375" style="48" customWidth="1"/>
    <col min="4104" max="4104" width="9.109375" style="48" customWidth="1"/>
    <col min="4105" max="4105" width="12" style="48" customWidth="1"/>
    <col min="4106" max="4352" width="9" style="48"/>
    <col min="4353" max="4353" width="2.77734375" style="48" customWidth="1"/>
    <col min="4354" max="4354" width="5" style="48" customWidth="1"/>
    <col min="4355" max="4355" width="17.77734375" style="48" customWidth="1"/>
    <col min="4356" max="4356" width="13.44140625" style="48" customWidth="1"/>
    <col min="4357" max="4357" width="40.77734375" style="48" customWidth="1"/>
    <col min="4358" max="4358" width="16.88671875" style="48" customWidth="1"/>
    <col min="4359" max="4359" width="5.77734375" style="48" customWidth="1"/>
    <col min="4360" max="4360" width="9.109375" style="48" customWidth="1"/>
    <col min="4361" max="4361" width="12" style="48" customWidth="1"/>
    <col min="4362" max="4608" width="9" style="48"/>
    <col min="4609" max="4609" width="2.77734375" style="48" customWidth="1"/>
    <col min="4610" max="4610" width="5" style="48" customWidth="1"/>
    <col min="4611" max="4611" width="17.77734375" style="48" customWidth="1"/>
    <col min="4612" max="4612" width="13.44140625" style="48" customWidth="1"/>
    <col min="4613" max="4613" width="40.77734375" style="48" customWidth="1"/>
    <col min="4614" max="4614" width="16.88671875" style="48" customWidth="1"/>
    <col min="4615" max="4615" width="5.77734375" style="48" customWidth="1"/>
    <col min="4616" max="4616" width="9.109375" style="48" customWidth="1"/>
    <col min="4617" max="4617" width="12" style="48" customWidth="1"/>
    <col min="4618" max="4864" width="9" style="48"/>
    <col min="4865" max="4865" width="2.77734375" style="48" customWidth="1"/>
    <col min="4866" max="4866" width="5" style="48" customWidth="1"/>
    <col min="4867" max="4867" width="17.77734375" style="48" customWidth="1"/>
    <col min="4868" max="4868" width="13.44140625" style="48" customWidth="1"/>
    <col min="4869" max="4869" width="40.77734375" style="48" customWidth="1"/>
    <col min="4870" max="4870" width="16.88671875" style="48" customWidth="1"/>
    <col min="4871" max="4871" width="5.77734375" style="48" customWidth="1"/>
    <col min="4872" max="4872" width="9.109375" style="48" customWidth="1"/>
    <col min="4873" max="4873" width="12" style="48" customWidth="1"/>
    <col min="4874" max="5120" width="9" style="48"/>
    <col min="5121" max="5121" width="2.77734375" style="48" customWidth="1"/>
    <col min="5122" max="5122" width="5" style="48" customWidth="1"/>
    <col min="5123" max="5123" width="17.77734375" style="48" customWidth="1"/>
    <col min="5124" max="5124" width="13.44140625" style="48" customWidth="1"/>
    <col min="5125" max="5125" width="40.77734375" style="48" customWidth="1"/>
    <col min="5126" max="5126" width="16.88671875" style="48" customWidth="1"/>
    <col min="5127" max="5127" width="5.77734375" style="48" customWidth="1"/>
    <col min="5128" max="5128" width="9.109375" style="48" customWidth="1"/>
    <col min="5129" max="5129" width="12" style="48" customWidth="1"/>
    <col min="5130" max="5376" width="9" style="48"/>
    <col min="5377" max="5377" width="2.77734375" style="48" customWidth="1"/>
    <col min="5378" max="5378" width="5" style="48" customWidth="1"/>
    <col min="5379" max="5379" width="17.77734375" style="48" customWidth="1"/>
    <col min="5380" max="5380" width="13.44140625" style="48" customWidth="1"/>
    <col min="5381" max="5381" width="40.77734375" style="48" customWidth="1"/>
    <col min="5382" max="5382" width="16.88671875" style="48" customWidth="1"/>
    <col min="5383" max="5383" width="5.77734375" style="48" customWidth="1"/>
    <col min="5384" max="5384" width="9.109375" style="48" customWidth="1"/>
    <col min="5385" max="5385" width="12" style="48" customWidth="1"/>
    <col min="5386" max="5632" width="9" style="48"/>
    <col min="5633" max="5633" width="2.77734375" style="48" customWidth="1"/>
    <col min="5634" max="5634" width="5" style="48" customWidth="1"/>
    <col min="5635" max="5635" width="17.77734375" style="48" customWidth="1"/>
    <col min="5636" max="5636" width="13.44140625" style="48" customWidth="1"/>
    <col min="5637" max="5637" width="40.77734375" style="48" customWidth="1"/>
    <col min="5638" max="5638" width="16.88671875" style="48" customWidth="1"/>
    <col min="5639" max="5639" width="5.77734375" style="48" customWidth="1"/>
    <col min="5640" max="5640" width="9.109375" style="48" customWidth="1"/>
    <col min="5641" max="5641" width="12" style="48" customWidth="1"/>
    <col min="5642" max="5888" width="9" style="48"/>
    <col min="5889" max="5889" width="2.77734375" style="48" customWidth="1"/>
    <col min="5890" max="5890" width="5" style="48" customWidth="1"/>
    <col min="5891" max="5891" width="17.77734375" style="48" customWidth="1"/>
    <col min="5892" max="5892" width="13.44140625" style="48" customWidth="1"/>
    <col min="5893" max="5893" width="40.77734375" style="48" customWidth="1"/>
    <col min="5894" max="5894" width="16.88671875" style="48" customWidth="1"/>
    <col min="5895" max="5895" width="5.77734375" style="48" customWidth="1"/>
    <col min="5896" max="5896" width="9.109375" style="48" customWidth="1"/>
    <col min="5897" max="5897" width="12" style="48" customWidth="1"/>
    <col min="5898" max="6144" width="9" style="48"/>
    <col min="6145" max="6145" width="2.77734375" style="48" customWidth="1"/>
    <col min="6146" max="6146" width="5" style="48" customWidth="1"/>
    <col min="6147" max="6147" width="17.77734375" style="48" customWidth="1"/>
    <col min="6148" max="6148" width="13.44140625" style="48" customWidth="1"/>
    <col min="6149" max="6149" width="40.77734375" style="48" customWidth="1"/>
    <col min="6150" max="6150" width="16.88671875" style="48" customWidth="1"/>
    <col min="6151" max="6151" width="5.77734375" style="48" customWidth="1"/>
    <col min="6152" max="6152" width="9.109375" style="48" customWidth="1"/>
    <col min="6153" max="6153" width="12" style="48" customWidth="1"/>
    <col min="6154" max="6400" width="9" style="48"/>
    <col min="6401" max="6401" width="2.77734375" style="48" customWidth="1"/>
    <col min="6402" max="6402" width="5" style="48" customWidth="1"/>
    <col min="6403" max="6403" width="17.77734375" style="48" customWidth="1"/>
    <col min="6404" max="6404" width="13.44140625" style="48" customWidth="1"/>
    <col min="6405" max="6405" width="40.77734375" style="48" customWidth="1"/>
    <col min="6406" max="6406" width="16.88671875" style="48" customWidth="1"/>
    <col min="6407" max="6407" width="5.77734375" style="48" customWidth="1"/>
    <col min="6408" max="6408" width="9.109375" style="48" customWidth="1"/>
    <col min="6409" max="6409" width="12" style="48" customWidth="1"/>
    <col min="6410" max="6656" width="9" style="48"/>
    <col min="6657" max="6657" width="2.77734375" style="48" customWidth="1"/>
    <col min="6658" max="6658" width="5" style="48" customWidth="1"/>
    <col min="6659" max="6659" width="17.77734375" style="48" customWidth="1"/>
    <col min="6660" max="6660" width="13.44140625" style="48" customWidth="1"/>
    <col min="6661" max="6661" width="40.77734375" style="48" customWidth="1"/>
    <col min="6662" max="6662" width="16.88671875" style="48" customWidth="1"/>
    <col min="6663" max="6663" width="5.77734375" style="48" customWidth="1"/>
    <col min="6664" max="6664" width="9.109375" style="48" customWidth="1"/>
    <col min="6665" max="6665" width="12" style="48" customWidth="1"/>
    <col min="6666" max="6912" width="9" style="48"/>
    <col min="6913" max="6913" width="2.77734375" style="48" customWidth="1"/>
    <col min="6914" max="6914" width="5" style="48" customWidth="1"/>
    <col min="6915" max="6915" width="17.77734375" style="48" customWidth="1"/>
    <col min="6916" max="6916" width="13.44140625" style="48" customWidth="1"/>
    <col min="6917" max="6917" width="40.77734375" style="48" customWidth="1"/>
    <col min="6918" max="6918" width="16.88671875" style="48" customWidth="1"/>
    <col min="6919" max="6919" width="5.77734375" style="48" customWidth="1"/>
    <col min="6920" max="6920" width="9.109375" style="48" customWidth="1"/>
    <col min="6921" max="6921" width="12" style="48" customWidth="1"/>
    <col min="6922" max="7168" width="9" style="48"/>
    <col min="7169" max="7169" width="2.77734375" style="48" customWidth="1"/>
    <col min="7170" max="7170" width="5" style="48" customWidth="1"/>
    <col min="7171" max="7171" width="17.77734375" style="48" customWidth="1"/>
    <col min="7172" max="7172" width="13.44140625" style="48" customWidth="1"/>
    <col min="7173" max="7173" width="40.77734375" style="48" customWidth="1"/>
    <col min="7174" max="7174" width="16.88671875" style="48" customWidth="1"/>
    <col min="7175" max="7175" width="5.77734375" style="48" customWidth="1"/>
    <col min="7176" max="7176" width="9.109375" style="48" customWidth="1"/>
    <col min="7177" max="7177" width="12" style="48" customWidth="1"/>
    <col min="7178" max="7424" width="9" style="48"/>
    <col min="7425" max="7425" width="2.77734375" style="48" customWidth="1"/>
    <col min="7426" max="7426" width="5" style="48" customWidth="1"/>
    <col min="7427" max="7427" width="17.77734375" style="48" customWidth="1"/>
    <col min="7428" max="7428" width="13.44140625" style="48" customWidth="1"/>
    <col min="7429" max="7429" width="40.77734375" style="48" customWidth="1"/>
    <col min="7430" max="7430" width="16.88671875" style="48" customWidth="1"/>
    <col min="7431" max="7431" width="5.77734375" style="48" customWidth="1"/>
    <col min="7432" max="7432" width="9.109375" style="48" customWidth="1"/>
    <col min="7433" max="7433" width="12" style="48" customWidth="1"/>
    <col min="7434" max="7680" width="9" style="48"/>
    <col min="7681" max="7681" width="2.77734375" style="48" customWidth="1"/>
    <col min="7682" max="7682" width="5" style="48" customWidth="1"/>
    <col min="7683" max="7683" width="17.77734375" style="48" customWidth="1"/>
    <col min="7684" max="7684" width="13.44140625" style="48" customWidth="1"/>
    <col min="7685" max="7685" width="40.77734375" style="48" customWidth="1"/>
    <col min="7686" max="7686" width="16.88671875" style="48" customWidth="1"/>
    <col min="7687" max="7687" width="5.77734375" style="48" customWidth="1"/>
    <col min="7688" max="7688" width="9.109375" style="48" customWidth="1"/>
    <col min="7689" max="7689" width="12" style="48" customWidth="1"/>
    <col min="7690" max="7936" width="9" style="48"/>
    <col min="7937" max="7937" width="2.77734375" style="48" customWidth="1"/>
    <col min="7938" max="7938" width="5" style="48" customWidth="1"/>
    <col min="7939" max="7939" width="17.77734375" style="48" customWidth="1"/>
    <col min="7940" max="7940" width="13.44140625" style="48" customWidth="1"/>
    <col min="7941" max="7941" width="40.77734375" style="48" customWidth="1"/>
    <col min="7942" max="7942" width="16.88671875" style="48" customWidth="1"/>
    <col min="7943" max="7943" width="5.77734375" style="48" customWidth="1"/>
    <col min="7944" max="7944" width="9.109375" style="48" customWidth="1"/>
    <col min="7945" max="7945" width="12" style="48" customWidth="1"/>
    <col min="7946" max="8192" width="9" style="48"/>
    <col min="8193" max="8193" width="2.77734375" style="48" customWidth="1"/>
    <col min="8194" max="8194" width="5" style="48" customWidth="1"/>
    <col min="8195" max="8195" width="17.77734375" style="48" customWidth="1"/>
    <col min="8196" max="8196" width="13.44140625" style="48" customWidth="1"/>
    <col min="8197" max="8197" width="40.77734375" style="48" customWidth="1"/>
    <col min="8198" max="8198" width="16.88671875" style="48" customWidth="1"/>
    <col min="8199" max="8199" width="5.77734375" style="48" customWidth="1"/>
    <col min="8200" max="8200" width="9.109375" style="48" customWidth="1"/>
    <col min="8201" max="8201" width="12" style="48" customWidth="1"/>
    <col min="8202" max="8448" width="9" style="48"/>
    <col min="8449" max="8449" width="2.77734375" style="48" customWidth="1"/>
    <col min="8450" max="8450" width="5" style="48" customWidth="1"/>
    <col min="8451" max="8451" width="17.77734375" style="48" customWidth="1"/>
    <col min="8452" max="8452" width="13.44140625" style="48" customWidth="1"/>
    <col min="8453" max="8453" width="40.77734375" style="48" customWidth="1"/>
    <col min="8454" max="8454" width="16.88671875" style="48" customWidth="1"/>
    <col min="8455" max="8455" width="5.77734375" style="48" customWidth="1"/>
    <col min="8456" max="8456" width="9.109375" style="48" customWidth="1"/>
    <col min="8457" max="8457" width="12" style="48" customWidth="1"/>
    <col min="8458" max="8704" width="9" style="48"/>
    <col min="8705" max="8705" width="2.77734375" style="48" customWidth="1"/>
    <col min="8706" max="8706" width="5" style="48" customWidth="1"/>
    <col min="8707" max="8707" width="17.77734375" style="48" customWidth="1"/>
    <col min="8708" max="8708" width="13.44140625" style="48" customWidth="1"/>
    <col min="8709" max="8709" width="40.77734375" style="48" customWidth="1"/>
    <col min="8710" max="8710" width="16.88671875" style="48" customWidth="1"/>
    <col min="8711" max="8711" width="5.77734375" style="48" customWidth="1"/>
    <col min="8712" max="8712" width="9.109375" style="48" customWidth="1"/>
    <col min="8713" max="8713" width="12" style="48" customWidth="1"/>
    <col min="8714" max="8960" width="9" style="48"/>
    <col min="8961" max="8961" width="2.77734375" style="48" customWidth="1"/>
    <col min="8962" max="8962" width="5" style="48" customWidth="1"/>
    <col min="8963" max="8963" width="17.77734375" style="48" customWidth="1"/>
    <col min="8964" max="8964" width="13.44140625" style="48" customWidth="1"/>
    <col min="8965" max="8965" width="40.77734375" style="48" customWidth="1"/>
    <col min="8966" max="8966" width="16.88671875" style="48" customWidth="1"/>
    <col min="8967" max="8967" width="5.77734375" style="48" customWidth="1"/>
    <col min="8968" max="8968" width="9.109375" style="48" customWidth="1"/>
    <col min="8969" max="8969" width="12" style="48" customWidth="1"/>
    <col min="8970" max="9216" width="9" style="48"/>
    <col min="9217" max="9217" width="2.77734375" style="48" customWidth="1"/>
    <col min="9218" max="9218" width="5" style="48" customWidth="1"/>
    <col min="9219" max="9219" width="17.77734375" style="48" customWidth="1"/>
    <col min="9220" max="9220" width="13.44140625" style="48" customWidth="1"/>
    <col min="9221" max="9221" width="40.77734375" style="48" customWidth="1"/>
    <col min="9222" max="9222" width="16.88671875" style="48" customWidth="1"/>
    <col min="9223" max="9223" width="5.77734375" style="48" customWidth="1"/>
    <col min="9224" max="9224" width="9.109375" style="48" customWidth="1"/>
    <col min="9225" max="9225" width="12" style="48" customWidth="1"/>
    <col min="9226" max="9472" width="9" style="48"/>
    <col min="9473" max="9473" width="2.77734375" style="48" customWidth="1"/>
    <col min="9474" max="9474" width="5" style="48" customWidth="1"/>
    <col min="9475" max="9475" width="17.77734375" style="48" customWidth="1"/>
    <col min="9476" max="9476" width="13.44140625" style="48" customWidth="1"/>
    <col min="9477" max="9477" width="40.77734375" style="48" customWidth="1"/>
    <col min="9478" max="9478" width="16.88671875" style="48" customWidth="1"/>
    <col min="9479" max="9479" width="5.77734375" style="48" customWidth="1"/>
    <col min="9480" max="9480" width="9.109375" style="48" customWidth="1"/>
    <col min="9481" max="9481" width="12" style="48" customWidth="1"/>
    <col min="9482" max="9728" width="9" style="48"/>
    <col min="9729" max="9729" width="2.77734375" style="48" customWidth="1"/>
    <col min="9730" max="9730" width="5" style="48" customWidth="1"/>
    <col min="9731" max="9731" width="17.77734375" style="48" customWidth="1"/>
    <col min="9732" max="9732" width="13.44140625" style="48" customWidth="1"/>
    <col min="9733" max="9733" width="40.77734375" style="48" customWidth="1"/>
    <col min="9734" max="9734" width="16.88671875" style="48" customWidth="1"/>
    <col min="9735" max="9735" width="5.77734375" style="48" customWidth="1"/>
    <col min="9736" max="9736" width="9.109375" style="48" customWidth="1"/>
    <col min="9737" max="9737" width="12" style="48" customWidth="1"/>
    <col min="9738" max="9984" width="9" style="48"/>
    <col min="9985" max="9985" width="2.77734375" style="48" customWidth="1"/>
    <col min="9986" max="9986" width="5" style="48" customWidth="1"/>
    <col min="9987" max="9987" width="17.77734375" style="48" customWidth="1"/>
    <col min="9988" max="9988" width="13.44140625" style="48" customWidth="1"/>
    <col min="9989" max="9989" width="40.77734375" style="48" customWidth="1"/>
    <col min="9990" max="9990" width="16.88671875" style="48" customWidth="1"/>
    <col min="9991" max="9991" width="5.77734375" style="48" customWidth="1"/>
    <col min="9992" max="9992" width="9.109375" style="48" customWidth="1"/>
    <col min="9993" max="9993" width="12" style="48" customWidth="1"/>
    <col min="9994" max="10240" width="9" style="48"/>
    <col min="10241" max="10241" width="2.77734375" style="48" customWidth="1"/>
    <col min="10242" max="10242" width="5" style="48" customWidth="1"/>
    <col min="10243" max="10243" width="17.77734375" style="48" customWidth="1"/>
    <col min="10244" max="10244" width="13.44140625" style="48" customWidth="1"/>
    <col min="10245" max="10245" width="40.77734375" style="48" customWidth="1"/>
    <col min="10246" max="10246" width="16.88671875" style="48" customWidth="1"/>
    <col min="10247" max="10247" width="5.77734375" style="48" customWidth="1"/>
    <col min="10248" max="10248" width="9.109375" style="48" customWidth="1"/>
    <col min="10249" max="10249" width="12" style="48" customWidth="1"/>
    <col min="10250" max="10496" width="9" style="48"/>
    <col min="10497" max="10497" width="2.77734375" style="48" customWidth="1"/>
    <col min="10498" max="10498" width="5" style="48" customWidth="1"/>
    <col min="10499" max="10499" width="17.77734375" style="48" customWidth="1"/>
    <col min="10500" max="10500" width="13.44140625" style="48" customWidth="1"/>
    <col min="10501" max="10501" width="40.77734375" style="48" customWidth="1"/>
    <col min="10502" max="10502" width="16.88671875" style="48" customWidth="1"/>
    <col min="10503" max="10503" width="5.77734375" style="48" customWidth="1"/>
    <col min="10504" max="10504" width="9.109375" style="48" customWidth="1"/>
    <col min="10505" max="10505" width="12" style="48" customWidth="1"/>
    <col min="10506" max="10752" width="9" style="48"/>
    <col min="10753" max="10753" width="2.77734375" style="48" customWidth="1"/>
    <col min="10754" max="10754" width="5" style="48" customWidth="1"/>
    <col min="10755" max="10755" width="17.77734375" style="48" customWidth="1"/>
    <col min="10756" max="10756" width="13.44140625" style="48" customWidth="1"/>
    <col min="10757" max="10757" width="40.77734375" style="48" customWidth="1"/>
    <col min="10758" max="10758" width="16.88671875" style="48" customWidth="1"/>
    <col min="10759" max="10759" width="5.77734375" style="48" customWidth="1"/>
    <col min="10760" max="10760" width="9.109375" style="48" customWidth="1"/>
    <col min="10761" max="10761" width="12" style="48" customWidth="1"/>
    <col min="10762" max="11008" width="9" style="48"/>
    <col min="11009" max="11009" width="2.77734375" style="48" customWidth="1"/>
    <col min="11010" max="11010" width="5" style="48" customWidth="1"/>
    <col min="11011" max="11011" width="17.77734375" style="48" customWidth="1"/>
    <col min="11012" max="11012" width="13.44140625" style="48" customWidth="1"/>
    <col min="11013" max="11013" width="40.77734375" style="48" customWidth="1"/>
    <col min="11014" max="11014" width="16.88671875" style="48" customWidth="1"/>
    <col min="11015" max="11015" width="5.77734375" style="48" customWidth="1"/>
    <col min="11016" max="11016" width="9.109375" style="48" customWidth="1"/>
    <col min="11017" max="11017" width="12" style="48" customWidth="1"/>
    <col min="11018" max="11264" width="9" style="48"/>
    <col min="11265" max="11265" width="2.77734375" style="48" customWidth="1"/>
    <col min="11266" max="11266" width="5" style="48" customWidth="1"/>
    <col min="11267" max="11267" width="17.77734375" style="48" customWidth="1"/>
    <col min="11268" max="11268" width="13.44140625" style="48" customWidth="1"/>
    <col min="11269" max="11269" width="40.77734375" style="48" customWidth="1"/>
    <col min="11270" max="11270" width="16.88671875" style="48" customWidth="1"/>
    <col min="11271" max="11271" width="5.77734375" style="48" customWidth="1"/>
    <col min="11272" max="11272" width="9.109375" style="48" customWidth="1"/>
    <col min="11273" max="11273" width="12" style="48" customWidth="1"/>
    <col min="11274" max="11520" width="9" style="48"/>
    <col min="11521" max="11521" width="2.77734375" style="48" customWidth="1"/>
    <col min="11522" max="11522" width="5" style="48" customWidth="1"/>
    <col min="11523" max="11523" width="17.77734375" style="48" customWidth="1"/>
    <col min="11524" max="11524" width="13.44140625" style="48" customWidth="1"/>
    <col min="11525" max="11525" width="40.77734375" style="48" customWidth="1"/>
    <col min="11526" max="11526" width="16.88671875" style="48" customWidth="1"/>
    <col min="11527" max="11527" width="5.77734375" style="48" customWidth="1"/>
    <col min="11528" max="11528" width="9.109375" style="48" customWidth="1"/>
    <col min="11529" max="11529" width="12" style="48" customWidth="1"/>
    <col min="11530" max="11776" width="9" style="48"/>
    <col min="11777" max="11777" width="2.77734375" style="48" customWidth="1"/>
    <col min="11778" max="11778" width="5" style="48" customWidth="1"/>
    <col min="11779" max="11779" width="17.77734375" style="48" customWidth="1"/>
    <col min="11780" max="11780" width="13.44140625" style="48" customWidth="1"/>
    <col min="11781" max="11781" width="40.77734375" style="48" customWidth="1"/>
    <col min="11782" max="11782" width="16.88671875" style="48" customWidth="1"/>
    <col min="11783" max="11783" width="5.77734375" style="48" customWidth="1"/>
    <col min="11784" max="11784" width="9.109375" style="48" customWidth="1"/>
    <col min="11785" max="11785" width="12" style="48" customWidth="1"/>
    <col min="11786" max="12032" width="9" style="48"/>
    <col min="12033" max="12033" width="2.77734375" style="48" customWidth="1"/>
    <col min="12034" max="12034" width="5" style="48" customWidth="1"/>
    <col min="12035" max="12035" width="17.77734375" style="48" customWidth="1"/>
    <col min="12036" max="12036" width="13.44140625" style="48" customWidth="1"/>
    <col min="12037" max="12037" width="40.77734375" style="48" customWidth="1"/>
    <col min="12038" max="12038" width="16.88671875" style="48" customWidth="1"/>
    <col min="12039" max="12039" width="5.77734375" style="48" customWidth="1"/>
    <col min="12040" max="12040" width="9.109375" style="48" customWidth="1"/>
    <col min="12041" max="12041" width="12" style="48" customWidth="1"/>
    <col min="12042" max="12288" width="9" style="48"/>
    <col min="12289" max="12289" width="2.77734375" style="48" customWidth="1"/>
    <col min="12290" max="12290" width="5" style="48" customWidth="1"/>
    <col min="12291" max="12291" width="17.77734375" style="48" customWidth="1"/>
    <col min="12292" max="12292" width="13.44140625" style="48" customWidth="1"/>
    <col min="12293" max="12293" width="40.77734375" style="48" customWidth="1"/>
    <col min="12294" max="12294" width="16.88671875" style="48" customWidth="1"/>
    <col min="12295" max="12295" width="5.77734375" style="48" customWidth="1"/>
    <col min="12296" max="12296" width="9.109375" style="48" customWidth="1"/>
    <col min="12297" max="12297" width="12" style="48" customWidth="1"/>
    <col min="12298" max="12544" width="9" style="48"/>
    <col min="12545" max="12545" width="2.77734375" style="48" customWidth="1"/>
    <col min="12546" max="12546" width="5" style="48" customWidth="1"/>
    <col min="12547" max="12547" width="17.77734375" style="48" customWidth="1"/>
    <col min="12548" max="12548" width="13.44140625" style="48" customWidth="1"/>
    <col min="12549" max="12549" width="40.77734375" style="48" customWidth="1"/>
    <col min="12550" max="12550" width="16.88671875" style="48" customWidth="1"/>
    <col min="12551" max="12551" width="5.77734375" style="48" customWidth="1"/>
    <col min="12552" max="12552" width="9.109375" style="48" customWidth="1"/>
    <col min="12553" max="12553" width="12" style="48" customWidth="1"/>
    <col min="12554" max="12800" width="9" style="48"/>
    <col min="12801" max="12801" width="2.77734375" style="48" customWidth="1"/>
    <col min="12802" max="12802" width="5" style="48" customWidth="1"/>
    <col min="12803" max="12803" width="17.77734375" style="48" customWidth="1"/>
    <col min="12804" max="12804" width="13.44140625" style="48" customWidth="1"/>
    <col min="12805" max="12805" width="40.77734375" style="48" customWidth="1"/>
    <col min="12806" max="12806" width="16.88671875" style="48" customWidth="1"/>
    <col min="12807" max="12807" width="5.77734375" style="48" customWidth="1"/>
    <col min="12808" max="12808" width="9.109375" style="48" customWidth="1"/>
    <col min="12809" max="12809" width="12" style="48" customWidth="1"/>
    <col min="12810" max="13056" width="9" style="48"/>
    <col min="13057" max="13057" width="2.77734375" style="48" customWidth="1"/>
    <col min="13058" max="13058" width="5" style="48" customWidth="1"/>
    <col min="13059" max="13059" width="17.77734375" style="48" customWidth="1"/>
    <col min="13060" max="13060" width="13.44140625" style="48" customWidth="1"/>
    <col min="13061" max="13061" width="40.77734375" style="48" customWidth="1"/>
    <col min="13062" max="13062" width="16.88671875" style="48" customWidth="1"/>
    <col min="13063" max="13063" width="5.77734375" style="48" customWidth="1"/>
    <col min="13064" max="13064" width="9.109375" style="48" customWidth="1"/>
    <col min="13065" max="13065" width="12" style="48" customWidth="1"/>
    <col min="13066" max="13312" width="9" style="48"/>
    <col min="13313" max="13313" width="2.77734375" style="48" customWidth="1"/>
    <col min="13314" max="13314" width="5" style="48" customWidth="1"/>
    <col min="13315" max="13315" width="17.77734375" style="48" customWidth="1"/>
    <col min="13316" max="13316" width="13.44140625" style="48" customWidth="1"/>
    <col min="13317" max="13317" width="40.77734375" style="48" customWidth="1"/>
    <col min="13318" max="13318" width="16.88671875" style="48" customWidth="1"/>
    <col min="13319" max="13319" width="5.77734375" style="48" customWidth="1"/>
    <col min="13320" max="13320" width="9.109375" style="48" customWidth="1"/>
    <col min="13321" max="13321" width="12" style="48" customWidth="1"/>
    <col min="13322" max="13568" width="9" style="48"/>
    <col min="13569" max="13569" width="2.77734375" style="48" customWidth="1"/>
    <col min="13570" max="13570" width="5" style="48" customWidth="1"/>
    <col min="13571" max="13571" width="17.77734375" style="48" customWidth="1"/>
    <col min="13572" max="13572" width="13.44140625" style="48" customWidth="1"/>
    <col min="13573" max="13573" width="40.77734375" style="48" customWidth="1"/>
    <col min="13574" max="13574" width="16.88671875" style="48" customWidth="1"/>
    <col min="13575" max="13575" width="5.77734375" style="48" customWidth="1"/>
    <col min="13576" max="13576" width="9.109375" style="48" customWidth="1"/>
    <col min="13577" max="13577" width="12" style="48" customWidth="1"/>
    <col min="13578" max="13824" width="9" style="48"/>
    <col min="13825" max="13825" width="2.77734375" style="48" customWidth="1"/>
    <col min="13826" max="13826" width="5" style="48" customWidth="1"/>
    <col min="13827" max="13827" width="17.77734375" style="48" customWidth="1"/>
    <col min="13828" max="13828" width="13.44140625" style="48" customWidth="1"/>
    <col min="13829" max="13829" width="40.77734375" style="48" customWidth="1"/>
    <col min="13830" max="13830" width="16.88671875" style="48" customWidth="1"/>
    <col min="13831" max="13831" width="5.77734375" style="48" customWidth="1"/>
    <col min="13832" max="13832" width="9.109375" style="48" customWidth="1"/>
    <col min="13833" max="13833" width="12" style="48" customWidth="1"/>
    <col min="13834" max="14080" width="9" style="48"/>
    <col min="14081" max="14081" width="2.77734375" style="48" customWidth="1"/>
    <col min="14082" max="14082" width="5" style="48" customWidth="1"/>
    <col min="14083" max="14083" width="17.77734375" style="48" customWidth="1"/>
    <col min="14084" max="14084" width="13.44140625" style="48" customWidth="1"/>
    <col min="14085" max="14085" width="40.77734375" style="48" customWidth="1"/>
    <col min="14086" max="14086" width="16.88671875" style="48" customWidth="1"/>
    <col min="14087" max="14087" width="5.77734375" style="48" customWidth="1"/>
    <col min="14088" max="14088" width="9.109375" style="48" customWidth="1"/>
    <col min="14089" max="14089" width="12" style="48" customWidth="1"/>
    <col min="14090" max="14336" width="9" style="48"/>
    <col min="14337" max="14337" width="2.77734375" style="48" customWidth="1"/>
    <col min="14338" max="14338" width="5" style="48" customWidth="1"/>
    <col min="14339" max="14339" width="17.77734375" style="48" customWidth="1"/>
    <col min="14340" max="14340" width="13.44140625" style="48" customWidth="1"/>
    <col min="14341" max="14341" width="40.77734375" style="48" customWidth="1"/>
    <col min="14342" max="14342" width="16.88671875" style="48" customWidth="1"/>
    <col min="14343" max="14343" width="5.77734375" style="48" customWidth="1"/>
    <col min="14344" max="14344" width="9.109375" style="48" customWidth="1"/>
    <col min="14345" max="14345" width="12" style="48" customWidth="1"/>
    <col min="14346" max="14592" width="9" style="48"/>
    <col min="14593" max="14593" width="2.77734375" style="48" customWidth="1"/>
    <col min="14594" max="14594" width="5" style="48" customWidth="1"/>
    <col min="14595" max="14595" width="17.77734375" style="48" customWidth="1"/>
    <col min="14596" max="14596" width="13.44140625" style="48" customWidth="1"/>
    <col min="14597" max="14597" width="40.77734375" style="48" customWidth="1"/>
    <col min="14598" max="14598" width="16.88671875" style="48" customWidth="1"/>
    <col min="14599" max="14599" width="5.77734375" style="48" customWidth="1"/>
    <col min="14600" max="14600" width="9.109375" style="48" customWidth="1"/>
    <col min="14601" max="14601" width="12" style="48" customWidth="1"/>
    <col min="14602" max="14848" width="9" style="48"/>
    <col min="14849" max="14849" width="2.77734375" style="48" customWidth="1"/>
    <col min="14850" max="14850" width="5" style="48" customWidth="1"/>
    <col min="14851" max="14851" width="17.77734375" style="48" customWidth="1"/>
    <col min="14852" max="14852" width="13.44140625" style="48" customWidth="1"/>
    <col min="14853" max="14853" width="40.77734375" style="48" customWidth="1"/>
    <col min="14854" max="14854" width="16.88671875" style="48" customWidth="1"/>
    <col min="14855" max="14855" width="5.77734375" style="48" customWidth="1"/>
    <col min="14856" max="14856" width="9.109375" style="48" customWidth="1"/>
    <col min="14857" max="14857" width="12" style="48" customWidth="1"/>
    <col min="14858" max="15104" width="9" style="48"/>
    <col min="15105" max="15105" width="2.77734375" style="48" customWidth="1"/>
    <col min="15106" max="15106" width="5" style="48" customWidth="1"/>
    <col min="15107" max="15107" width="17.77734375" style="48" customWidth="1"/>
    <col min="15108" max="15108" width="13.44140625" style="48" customWidth="1"/>
    <col min="15109" max="15109" width="40.77734375" style="48" customWidth="1"/>
    <col min="15110" max="15110" width="16.88671875" style="48" customWidth="1"/>
    <col min="15111" max="15111" width="5.77734375" style="48" customWidth="1"/>
    <col min="15112" max="15112" width="9.109375" style="48" customWidth="1"/>
    <col min="15113" max="15113" width="12" style="48" customWidth="1"/>
    <col min="15114" max="15360" width="9" style="48"/>
    <col min="15361" max="15361" width="2.77734375" style="48" customWidth="1"/>
    <col min="15362" max="15362" width="5" style="48" customWidth="1"/>
    <col min="15363" max="15363" width="17.77734375" style="48" customWidth="1"/>
    <col min="15364" max="15364" width="13.44140625" style="48" customWidth="1"/>
    <col min="15365" max="15365" width="40.77734375" style="48" customWidth="1"/>
    <col min="15366" max="15366" width="16.88671875" style="48" customWidth="1"/>
    <col min="15367" max="15367" width="5.77734375" style="48" customWidth="1"/>
    <col min="15368" max="15368" width="9.109375" style="48" customWidth="1"/>
    <col min="15369" max="15369" width="12" style="48" customWidth="1"/>
    <col min="15370" max="15616" width="9" style="48"/>
    <col min="15617" max="15617" width="2.77734375" style="48" customWidth="1"/>
    <col min="15618" max="15618" width="5" style="48" customWidth="1"/>
    <col min="15619" max="15619" width="17.77734375" style="48" customWidth="1"/>
    <col min="15620" max="15620" width="13.44140625" style="48" customWidth="1"/>
    <col min="15621" max="15621" width="40.77734375" style="48" customWidth="1"/>
    <col min="15622" max="15622" width="16.88671875" style="48" customWidth="1"/>
    <col min="15623" max="15623" width="5.77734375" style="48" customWidth="1"/>
    <col min="15624" max="15624" width="9.109375" style="48" customWidth="1"/>
    <col min="15625" max="15625" width="12" style="48" customWidth="1"/>
    <col min="15626" max="15872" width="9" style="48"/>
    <col min="15873" max="15873" width="2.77734375" style="48" customWidth="1"/>
    <col min="15874" max="15874" width="5" style="48" customWidth="1"/>
    <col min="15875" max="15875" width="17.77734375" style="48" customWidth="1"/>
    <col min="15876" max="15876" width="13.44140625" style="48" customWidth="1"/>
    <col min="15877" max="15877" width="40.77734375" style="48" customWidth="1"/>
    <col min="15878" max="15878" width="16.88671875" style="48" customWidth="1"/>
    <col min="15879" max="15879" width="5.77734375" style="48" customWidth="1"/>
    <col min="15880" max="15880" width="9.109375" style="48" customWidth="1"/>
    <col min="15881" max="15881" width="12" style="48" customWidth="1"/>
    <col min="15882" max="16128" width="9" style="48"/>
    <col min="16129" max="16129" width="2.77734375" style="48" customWidth="1"/>
    <col min="16130" max="16130" width="5" style="48" customWidth="1"/>
    <col min="16131" max="16131" width="17.77734375" style="48" customWidth="1"/>
    <col min="16132" max="16132" width="13.44140625" style="48" customWidth="1"/>
    <col min="16133" max="16133" width="40.77734375" style="48" customWidth="1"/>
    <col min="16134" max="16134" width="16.88671875" style="48" customWidth="1"/>
    <col min="16135" max="16135" width="5.77734375" style="48" customWidth="1"/>
    <col min="16136" max="16136" width="9.109375" style="48" customWidth="1"/>
    <col min="16137" max="16137" width="12" style="48" customWidth="1"/>
    <col min="16138" max="16384" width="9" style="48"/>
  </cols>
  <sheetData>
    <row r="1" spans="1:6" ht="15.75" customHeight="1">
      <c r="F1" s="49"/>
    </row>
    <row r="2" spans="1:6" ht="21" customHeight="1">
      <c r="A2" s="50"/>
      <c r="B2" s="826" t="s">
        <v>137</v>
      </c>
      <c r="C2" s="826"/>
      <c r="D2" s="826"/>
      <c r="E2" s="826"/>
      <c r="F2" s="826"/>
    </row>
    <row r="3" spans="1:6" ht="20.25" customHeight="1">
      <c r="A3" s="50"/>
      <c r="B3" s="50"/>
      <c r="C3" s="50"/>
      <c r="D3" s="52" t="s">
        <v>143</v>
      </c>
      <c r="E3" s="226">
        <f>'1-2　実施施設の概要等'!D4</f>
        <v>0</v>
      </c>
    </row>
    <row r="4" spans="1:6" ht="35.25" customHeight="1">
      <c r="A4" s="50"/>
      <c r="B4" s="50" t="s">
        <v>125</v>
      </c>
      <c r="C4" s="50"/>
      <c r="D4" s="50"/>
      <c r="E4" s="55"/>
      <c r="F4" s="55"/>
    </row>
    <row r="5" spans="1:6" ht="25.5" customHeight="1">
      <c r="A5" s="50"/>
      <c r="B5" s="50"/>
      <c r="C5" s="77">
        <f>'2.訓練の概要'!D4</f>
        <v>0</v>
      </c>
      <c r="D5" s="50" t="s">
        <v>116</v>
      </c>
      <c r="E5" s="53"/>
      <c r="F5" s="54"/>
    </row>
    <row r="6" spans="1:6" ht="19.5" customHeight="1">
      <c r="A6" s="50"/>
      <c r="B6" s="52"/>
      <c r="C6" s="50"/>
      <c r="D6" s="50"/>
      <c r="E6" s="53"/>
      <c r="F6" s="54"/>
    </row>
    <row r="7" spans="1:6" ht="27.75" customHeight="1">
      <c r="B7" s="50" t="s">
        <v>126</v>
      </c>
    </row>
    <row r="8" spans="1:6" ht="17.25" customHeight="1">
      <c r="B8" s="827" t="s">
        <v>56</v>
      </c>
      <c r="C8" s="829" t="s">
        <v>117</v>
      </c>
      <c r="D8" s="830"/>
      <c r="E8" s="831"/>
      <c r="F8" s="832" t="s">
        <v>118</v>
      </c>
    </row>
    <row r="9" spans="1:6" ht="17.25" customHeight="1" thickBot="1">
      <c r="B9" s="828"/>
      <c r="C9" s="64" t="s">
        <v>14</v>
      </c>
      <c r="D9" s="65" t="s">
        <v>119</v>
      </c>
      <c r="E9" s="66" t="s">
        <v>120</v>
      </c>
      <c r="F9" s="833"/>
    </row>
    <row r="10" spans="1:6" ht="18" customHeight="1" thickTop="1">
      <c r="B10" s="61">
        <v>1</v>
      </c>
      <c r="C10" s="194"/>
      <c r="D10" s="195"/>
      <c r="E10" s="196"/>
      <c r="F10" s="197"/>
    </row>
    <row r="11" spans="1:6" ht="18" customHeight="1">
      <c r="B11" s="62">
        <v>2</v>
      </c>
      <c r="C11" s="198"/>
      <c r="D11" s="199"/>
      <c r="E11" s="200"/>
      <c r="F11" s="201"/>
    </row>
    <row r="12" spans="1:6" ht="18" customHeight="1">
      <c r="B12" s="62">
        <v>3</v>
      </c>
      <c r="C12" s="198"/>
      <c r="D12" s="199"/>
      <c r="E12" s="200"/>
      <c r="F12" s="201"/>
    </row>
    <row r="13" spans="1:6" ht="18" customHeight="1">
      <c r="B13" s="62">
        <v>4</v>
      </c>
      <c r="C13" s="198"/>
      <c r="D13" s="199"/>
      <c r="E13" s="200"/>
      <c r="F13" s="201"/>
    </row>
    <row r="14" spans="1:6" ht="18" customHeight="1">
      <c r="B14" s="62">
        <v>5</v>
      </c>
      <c r="C14" s="198"/>
      <c r="D14" s="199"/>
      <c r="E14" s="200"/>
      <c r="F14" s="201"/>
    </row>
    <row r="15" spans="1:6" ht="18" customHeight="1">
      <c r="B15" s="62">
        <v>6</v>
      </c>
      <c r="C15" s="198"/>
      <c r="D15" s="199"/>
      <c r="E15" s="200"/>
      <c r="F15" s="201"/>
    </row>
    <row r="16" spans="1:6" ht="18" customHeight="1">
      <c r="B16" s="62">
        <v>7</v>
      </c>
      <c r="C16" s="198"/>
      <c r="D16" s="199"/>
      <c r="E16" s="200"/>
      <c r="F16" s="201"/>
    </row>
    <row r="17" spans="2:6" ht="18" customHeight="1">
      <c r="B17" s="62">
        <v>8</v>
      </c>
      <c r="C17" s="198"/>
      <c r="D17" s="199"/>
      <c r="E17" s="200"/>
      <c r="F17" s="201"/>
    </row>
    <row r="18" spans="2:6" ht="18" customHeight="1">
      <c r="B18" s="62">
        <v>9</v>
      </c>
      <c r="C18" s="198"/>
      <c r="D18" s="199"/>
      <c r="E18" s="200"/>
      <c r="F18" s="201"/>
    </row>
    <row r="19" spans="2:6" ht="18" customHeight="1">
      <c r="B19" s="62">
        <v>10</v>
      </c>
      <c r="C19" s="198"/>
      <c r="D19" s="199"/>
      <c r="E19" s="200"/>
      <c r="F19" s="201"/>
    </row>
    <row r="20" spans="2:6" ht="18" customHeight="1">
      <c r="B20" s="62">
        <v>11</v>
      </c>
      <c r="C20" s="198"/>
      <c r="D20" s="199"/>
      <c r="E20" s="200"/>
      <c r="F20" s="201"/>
    </row>
    <row r="21" spans="2:6" ht="18" customHeight="1">
      <c r="B21" s="62">
        <v>12</v>
      </c>
      <c r="C21" s="198"/>
      <c r="D21" s="199"/>
      <c r="E21" s="200"/>
      <c r="F21" s="201"/>
    </row>
    <row r="22" spans="2:6" ht="18" customHeight="1">
      <c r="B22" s="62">
        <v>13</v>
      </c>
      <c r="C22" s="198"/>
      <c r="D22" s="199"/>
      <c r="E22" s="200"/>
      <c r="F22" s="201"/>
    </row>
    <row r="23" spans="2:6" ht="18" customHeight="1">
      <c r="B23" s="62">
        <v>14</v>
      </c>
      <c r="C23" s="198"/>
      <c r="D23" s="199"/>
      <c r="E23" s="200"/>
      <c r="F23" s="201"/>
    </row>
    <row r="24" spans="2:6" ht="18" customHeight="1" thickBot="1">
      <c r="B24" s="63">
        <v>15</v>
      </c>
      <c r="C24" s="202"/>
      <c r="D24" s="203"/>
      <c r="E24" s="204"/>
      <c r="F24" s="205"/>
    </row>
    <row r="25" spans="2:6" ht="18" customHeight="1" thickTop="1">
      <c r="B25" s="820" t="s">
        <v>121</v>
      </c>
      <c r="C25" s="821"/>
      <c r="D25" s="821"/>
      <c r="E25" s="822"/>
      <c r="F25" s="67">
        <f>SUM(F10:F24)</f>
        <v>0</v>
      </c>
    </row>
    <row r="26" spans="2:6" ht="18" customHeight="1">
      <c r="B26" s="823" t="s">
        <v>122</v>
      </c>
      <c r="C26" s="824"/>
      <c r="D26" s="824"/>
      <c r="E26" s="825"/>
      <c r="F26" s="56">
        <f>ROUNDDOWN(F25*0.1,0)</f>
        <v>0</v>
      </c>
    </row>
    <row r="27" spans="2:6" ht="18" customHeight="1">
      <c r="B27" s="823" t="s">
        <v>123</v>
      </c>
      <c r="C27" s="824"/>
      <c r="D27" s="824"/>
      <c r="E27" s="825"/>
      <c r="F27" s="56">
        <f>SUM(F25:F26)</f>
        <v>0</v>
      </c>
    </row>
    <row r="28" spans="2:6" ht="26.25" customHeight="1"/>
    <row r="29" spans="2:6" ht="25.5" customHeight="1">
      <c r="B29" s="50" t="s">
        <v>175</v>
      </c>
    </row>
    <row r="30" spans="2:6" ht="9" customHeight="1">
      <c r="B30" s="50"/>
    </row>
    <row r="31" spans="2:6" ht="27" customHeight="1">
      <c r="B31" s="57"/>
      <c r="C31" s="58">
        <f>ROUND(F25/24,0)</f>
        <v>0</v>
      </c>
      <c r="D31" s="59"/>
      <c r="E31" s="48" t="s">
        <v>124</v>
      </c>
    </row>
    <row r="32" spans="2:6" ht="8.25" customHeight="1"/>
  </sheetData>
  <mergeCells count="7">
    <mergeCell ref="B25:E25"/>
    <mergeCell ref="B26:E26"/>
    <mergeCell ref="B27:E27"/>
    <mergeCell ref="B2:F2"/>
    <mergeCell ref="B8:B9"/>
    <mergeCell ref="C8:E8"/>
    <mergeCell ref="F8:F9"/>
  </mergeCells>
  <phoneticPr fontId="2"/>
  <printOptions horizontalCentered="1"/>
  <pageMargins left="0.19685039370078741" right="0.19685039370078741" top="0.39370078740157483"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46"/>
  <sheetViews>
    <sheetView view="pageBreakPreview" zoomScale="85" zoomScaleNormal="100" zoomScaleSheetLayoutView="85" workbookViewId="0">
      <selection activeCell="H24" sqref="H24"/>
    </sheetView>
  </sheetViews>
  <sheetFormatPr defaultRowHeight="13.2"/>
  <cols>
    <col min="1" max="1" width="3.44140625" customWidth="1"/>
    <col min="2" max="2" width="12.109375" style="1" customWidth="1"/>
    <col min="3" max="3" width="33.88671875" style="1" customWidth="1"/>
    <col min="4" max="4" width="50" customWidth="1"/>
    <col min="5" max="5" width="10.6640625" style="105" customWidth="1"/>
    <col min="6" max="6" width="1.21875" customWidth="1"/>
    <col min="8" max="8" width="19.6640625" customWidth="1"/>
    <col min="9" max="9" width="22" customWidth="1"/>
    <col min="10" max="10" width="18.88671875" bestFit="1" customWidth="1"/>
  </cols>
  <sheetData>
    <row r="1" spans="1:13" ht="30.75" customHeight="1">
      <c r="A1" s="2" t="s">
        <v>140</v>
      </c>
    </row>
    <row r="2" spans="1:13" ht="19.5" customHeight="1" thickBot="1">
      <c r="B2" s="1" t="s">
        <v>128</v>
      </c>
      <c r="C2" s="1">
        <f>'1-2　実施施設の概要等'!D4</f>
        <v>0</v>
      </c>
      <c r="D2" s="307"/>
      <c r="E2" s="366"/>
    </row>
    <row r="3" spans="1:13" ht="29.25" customHeight="1" thickBot="1">
      <c r="B3" s="849" t="s">
        <v>39</v>
      </c>
      <c r="C3" s="855"/>
      <c r="D3" s="441" t="s">
        <v>129</v>
      </c>
      <c r="E3" s="367"/>
    </row>
    <row r="4" spans="1:13" ht="29.25" customHeight="1" thickTop="1">
      <c r="B4" s="856" t="s">
        <v>320</v>
      </c>
      <c r="C4" s="352" t="s">
        <v>308</v>
      </c>
      <c r="D4" s="312"/>
      <c r="E4" s="368"/>
    </row>
    <row r="5" spans="1:13" s="105" customFormat="1" ht="29.25" customHeight="1" thickBot="1">
      <c r="B5" s="857"/>
      <c r="C5" s="353" t="s">
        <v>309</v>
      </c>
      <c r="D5" s="313"/>
      <c r="E5" s="368"/>
    </row>
    <row r="6" spans="1:13" ht="29.25" customHeight="1" thickTop="1">
      <c r="B6" s="851" t="s">
        <v>310</v>
      </c>
      <c r="C6" s="340" t="s">
        <v>248</v>
      </c>
      <c r="D6" s="348">
        <f>'8.就職担当名簿'!B17</f>
        <v>0</v>
      </c>
      <c r="E6" s="369"/>
      <c r="M6" s="153"/>
    </row>
    <row r="7" spans="1:13" s="105" customFormat="1" ht="29.25" customHeight="1">
      <c r="B7" s="861"/>
      <c r="C7" s="341" t="s">
        <v>249</v>
      </c>
      <c r="D7" s="349">
        <f>'8.就職担当名簿'!C17</f>
        <v>0</v>
      </c>
      <c r="E7" s="369"/>
    </row>
    <row r="8" spans="1:13" s="105" customFormat="1" ht="29.25" customHeight="1">
      <c r="B8" s="861"/>
      <c r="C8" s="341" t="s">
        <v>74</v>
      </c>
      <c r="D8" s="349">
        <f>'8.就職担当名簿'!G17</f>
        <v>0</v>
      </c>
      <c r="E8" s="369"/>
    </row>
    <row r="9" spans="1:13" s="105" customFormat="1" ht="29.25" customHeight="1">
      <c r="B9" s="861"/>
      <c r="C9" s="476" t="s">
        <v>343</v>
      </c>
      <c r="D9" s="349">
        <f>'8.就職担当名簿'!H17</f>
        <v>0</v>
      </c>
      <c r="E9" s="369"/>
    </row>
    <row r="10" spans="1:13" s="105" customFormat="1" ht="29.25" customHeight="1">
      <c r="B10" s="861"/>
      <c r="C10" s="476" t="s">
        <v>541</v>
      </c>
      <c r="D10" s="349">
        <f>'8.就職担当名簿'!I17</f>
        <v>0</v>
      </c>
      <c r="E10" s="369"/>
    </row>
    <row r="11" spans="1:13" ht="29.25" customHeight="1" thickBot="1">
      <c r="B11" s="852"/>
      <c r="C11" s="342" t="s">
        <v>315</v>
      </c>
      <c r="D11" s="350">
        <f>'8.就職担当名簿'!J17</f>
        <v>0</v>
      </c>
      <c r="E11" s="369"/>
    </row>
    <row r="12" spans="1:13" ht="29.25" customHeight="1" thickTop="1" thickBot="1">
      <c r="B12" s="858" t="s">
        <v>311</v>
      </c>
      <c r="C12" s="859"/>
      <c r="D12" s="354"/>
      <c r="E12" s="368"/>
    </row>
    <row r="13" spans="1:13" ht="29.25" customHeight="1" thickTop="1">
      <c r="B13" s="856" t="s">
        <v>54</v>
      </c>
      <c r="C13" s="345" t="s">
        <v>537</v>
      </c>
      <c r="D13" s="351"/>
      <c r="E13" s="368"/>
    </row>
    <row r="14" spans="1:13" s="105" customFormat="1" ht="29.25" customHeight="1" thickBot="1">
      <c r="B14" s="860"/>
      <c r="C14" s="544" t="s">
        <v>545</v>
      </c>
      <c r="D14" s="386"/>
      <c r="E14" s="368"/>
    </row>
    <row r="15" spans="1:13" ht="29.25" customHeight="1" thickTop="1">
      <c r="B15" s="851" t="s">
        <v>64</v>
      </c>
      <c r="C15" s="491" t="s">
        <v>236</v>
      </c>
      <c r="D15" s="312"/>
      <c r="E15" s="368"/>
    </row>
    <row r="16" spans="1:13" s="105" customFormat="1" ht="29.25" customHeight="1" thickBot="1">
      <c r="B16" s="852"/>
      <c r="C16" s="206" t="s">
        <v>307</v>
      </c>
      <c r="D16" s="492"/>
      <c r="E16" s="371"/>
    </row>
    <row r="17" spans="2:11" s="105" customFormat="1" ht="41.25" customHeight="1" thickTop="1" thickBot="1">
      <c r="B17" s="853" t="s">
        <v>250</v>
      </c>
      <c r="C17" s="854"/>
      <c r="D17" s="529"/>
      <c r="E17" s="370"/>
    </row>
    <row r="18" spans="2:11" s="105" customFormat="1" ht="12" customHeight="1" thickTop="1">
      <c r="B18" s="346"/>
      <c r="C18" s="346"/>
      <c r="D18" s="147"/>
      <c r="E18" s="147"/>
    </row>
    <row r="19" spans="2:11" ht="27" customHeight="1" thickBot="1">
      <c r="B19" s="25" t="s">
        <v>329</v>
      </c>
      <c r="C19" s="37"/>
      <c r="D19" s="4"/>
      <c r="E19" s="4"/>
      <c r="F19" s="6"/>
    </row>
    <row r="20" spans="2:11" ht="30" customHeight="1" thickBot="1">
      <c r="B20" s="846" t="s">
        <v>251</v>
      </c>
      <c r="C20" s="387" t="s">
        <v>127</v>
      </c>
      <c r="D20" s="388" t="s">
        <v>306</v>
      </c>
      <c r="E20" s="471" t="s">
        <v>319</v>
      </c>
    </row>
    <row r="21" spans="2:11" s="9" customFormat="1" ht="18" customHeight="1" thickTop="1">
      <c r="B21" s="847"/>
      <c r="C21" s="189"/>
      <c r="D21" s="375"/>
      <c r="E21" s="466"/>
      <c r="H21" s="451"/>
      <c r="I21" s="346"/>
      <c r="J21" s="451"/>
      <c r="K21" s="451"/>
    </row>
    <row r="22" spans="2:11" s="9" customFormat="1" ht="18" customHeight="1">
      <c r="B22" s="847"/>
      <c r="C22" s="383"/>
      <c r="D22" s="384"/>
      <c r="E22" s="467"/>
      <c r="H22" s="451"/>
      <c r="I22" s="452"/>
      <c r="J22" s="452"/>
      <c r="K22" s="453"/>
    </row>
    <row r="23" spans="2:11" s="9" customFormat="1" ht="18" customHeight="1">
      <c r="B23" s="847"/>
      <c r="C23" s="190"/>
      <c r="D23" s="376"/>
      <c r="E23" s="468"/>
      <c r="H23" s="451"/>
      <c r="I23" s="452"/>
      <c r="J23" s="452"/>
      <c r="K23" s="453"/>
    </row>
    <row r="24" spans="2:11" s="9" customFormat="1" ht="18" customHeight="1">
      <c r="B24" s="847"/>
      <c r="C24" s="383"/>
      <c r="D24" s="384"/>
      <c r="E24" s="467"/>
      <c r="H24" s="451"/>
      <c r="I24" s="452"/>
      <c r="J24" s="452"/>
      <c r="K24" s="453"/>
    </row>
    <row r="25" spans="2:11" s="9" customFormat="1" ht="18" customHeight="1">
      <c r="B25" s="847"/>
      <c r="C25" s="190"/>
      <c r="D25" s="376"/>
      <c r="E25" s="468"/>
      <c r="H25" s="365"/>
      <c r="I25" s="452"/>
      <c r="J25" s="452"/>
      <c r="K25" s="453"/>
    </row>
    <row r="26" spans="2:11" s="9" customFormat="1" ht="18" customHeight="1">
      <c r="B26" s="847"/>
      <c r="C26" s="383"/>
      <c r="D26" s="384"/>
      <c r="E26" s="467"/>
      <c r="H26" s="799"/>
      <c r="I26" s="801"/>
      <c r="J26" s="801"/>
      <c r="K26" s="802"/>
    </row>
    <row r="27" spans="2:11" s="9" customFormat="1" ht="18" customHeight="1">
      <c r="B27" s="847"/>
      <c r="C27" s="190"/>
      <c r="D27" s="376"/>
      <c r="E27" s="468"/>
      <c r="H27" s="800"/>
      <c r="I27" s="801"/>
      <c r="J27" s="801"/>
      <c r="K27" s="802"/>
    </row>
    <row r="28" spans="2:11" s="9" customFormat="1" ht="18" customHeight="1">
      <c r="B28" s="847"/>
      <c r="C28" s="383"/>
      <c r="D28" s="384"/>
      <c r="E28" s="467"/>
      <c r="H28" s="464"/>
      <c r="I28" s="464"/>
      <c r="J28" s="464"/>
      <c r="K28" s="465"/>
    </row>
    <row r="29" spans="2:11" s="9" customFormat="1" ht="18" customHeight="1">
      <c r="B29" s="847"/>
      <c r="C29" s="190"/>
      <c r="D29" s="376"/>
      <c r="E29" s="468"/>
    </row>
    <row r="30" spans="2:11" s="9" customFormat="1" ht="18" customHeight="1">
      <c r="B30" s="847"/>
      <c r="C30" s="385"/>
      <c r="D30" s="384"/>
      <c r="E30" s="467"/>
    </row>
    <row r="31" spans="2:11" s="9" customFormat="1" ht="18" customHeight="1" thickBot="1">
      <c r="B31" s="848"/>
      <c r="C31" s="191"/>
      <c r="D31" s="377"/>
      <c r="E31" s="469"/>
    </row>
    <row r="32" spans="2:11" s="9" customFormat="1" ht="18" customHeight="1" thickTop="1" thickBot="1">
      <c r="B32" s="362"/>
      <c r="C32" s="363"/>
      <c r="D32" s="364" t="s">
        <v>318</v>
      </c>
      <c r="E32" s="382">
        <f>SUM(E21:E31)</f>
        <v>0</v>
      </c>
    </row>
    <row r="33" spans="2:5" ht="13.8" thickBot="1"/>
    <row r="34" spans="2:5" s="105" customFormat="1" ht="14.4" thickTop="1" thickBot="1">
      <c r="B34" s="1"/>
      <c r="C34" s="1"/>
      <c r="D34" s="470" t="s">
        <v>336</v>
      </c>
      <c r="E34" s="533"/>
    </row>
    <row r="35" spans="2:5" s="105" customFormat="1">
      <c r="B35" s="1"/>
      <c r="C35" s="1"/>
    </row>
    <row r="36" spans="2:5" ht="13.8" thickBot="1">
      <c r="B36" s="37" t="s">
        <v>138</v>
      </c>
      <c r="C36" s="37"/>
      <c r="D36" s="75"/>
      <c r="E36" s="75"/>
    </row>
    <row r="37" spans="2:5" ht="31.5" customHeight="1" thickTop="1" thickBot="1">
      <c r="B37" s="849" t="s">
        <v>103</v>
      </c>
      <c r="C37" s="850"/>
      <c r="D37" s="347"/>
      <c r="E37" s="372"/>
    </row>
    <row r="38" spans="2:5" ht="24.75" customHeight="1" thickTop="1" thickBot="1">
      <c r="B38" s="837" t="s">
        <v>312</v>
      </c>
      <c r="C38" s="838"/>
      <c r="D38" s="839"/>
      <c r="E38" s="373"/>
    </row>
    <row r="39" spans="2:5" ht="166.5" customHeight="1" thickTop="1" thickBot="1">
      <c r="B39" s="840"/>
      <c r="C39" s="841"/>
      <c r="D39" s="842"/>
      <c r="E39" s="374"/>
    </row>
    <row r="40" spans="2:5" ht="24" customHeight="1" thickTop="1" thickBot="1">
      <c r="B40" s="73" t="s">
        <v>148</v>
      </c>
      <c r="C40" s="73"/>
      <c r="D40" s="86"/>
      <c r="E40" s="86"/>
    </row>
    <row r="41" spans="2:5" ht="24.75" customHeight="1" thickBot="1">
      <c r="B41" s="843" t="s">
        <v>149</v>
      </c>
      <c r="C41" s="844"/>
      <c r="D41" s="845"/>
      <c r="E41" s="373"/>
    </row>
    <row r="42" spans="2:5" ht="143.25" customHeight="1" thickTop="1" thickBot="1">
      <c r="B42" s="834"/>
      <c r="C42" s="835"/>
      <c r="D42" s="836"/>
      <c r="E42" s="365"/>
    </row>
    <row r="43" spans="2:5" ht="6" customHeight="1" thickTop="1"/>
    <row r="46" spans="2:5" ht="11.25" customHeight="1"/>
  </sheetData>
  <mergeCells count="17">
    <mergeCell ref="B3:C3"/>
    <mergeCell ref="B4:B5"/>
    <mergeCell ref="B12:C12"/>
    <mergeCell ref="B13:B14"/>
    <mergeCell ref="B6:B11"/>
    <mergeCell ref="B15:B16"/>
    <mergeCell ref="B17:C17"/>
    <mergeCell ref="H26:H27"/>
    <mergeCell ref="I26:I27"/>
    <mergeCell ref="J26:J27"/>
    <mergeCell ref="K26:K27"/>
    <mergeCell ref="B42:D42"/>
    <mergeCell ref="B38:D38"/>
    <mergeCell ref="B39:D39"/>
    <mergeCell ref="B41:D41"/>
    <mergeCell ref="B20:B31"/>
    <mergeCell ref="B37:C37"/>
  </mergeCells>
  <phoneticPr fontId="2"/>
  <dataValidations count="5">
    <dataValidation type="list" allowBlank="1" showInputMessage="1" showErrorMessage="1" sqref="D4:E5 D14:E15 D13">
      <formula1>"有,無"</formula1>
    </dataValidation>
    <dataValidation type="list" allowBlank="1" showInputMessage="1" showErrorMessage="1" sqref="E13">
      <formula1>"常時開放,時間限定,なし"</formula1>
    </dataValidation>
    <dataValidation type="list" allowBlank="1" showInputMessage="1" showErrorMessage="1" sqref="E37">
      <formula1>"〇,×"</formula1>
    </dataValidation>
    <dataValidation type="list" allowBlank="1" showInputMessage="1" showErrorMessage="1" sqref="D12:E12">
      <formula1>"教室と別に有り,教室内にコーナー等有り,無し"</formula1>
    </dataValidation>
    <dataValidation type="list" allowBlank="1" showInputMessage="1" showErrorMessage="1" sqref="D37">
      <formula1>"可,否"</formula1>
    </dataValidation>
  </dataValidations>
  <pageMargins left="0.74803149606299213" right="0.62992125984251968" top="0.59055118110236227" bottom="0.47244094488188981" header="0.51181102362204722" footer="0.51181102362204722"/>
  <pageSetup paperSize="9" scale="64" orientation="portrait"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8"/>
  <sheetViews>
    <sheetView view="pageBreakPreview" zoomScale="85" zoomScaleNormal="100" zoomScaleSheetLayoutView="85" workbookViewId="0">
      <selection activeCell="K5" sqref="K5:K6"/>
    </sheetView>
  </sheetViews>
  <sheetFormatPr defaultRowHeight="13.2"/>
  <cols>
    <col min="1" max="1" width="5.21875" customWidth="1"/>
    <col min="2" max="2" width="13.44140625" customWidth="1"/>
    <col min="3" max="3" width="8.6640625" customWidth="1"/>
    <col min="4" max="4" width="8.88671875" customWidth="1"/>
    <col min="5" max="5" width="40.77734375" customWidth="1"/>
    <col min="6" max="6" width="5.109375" customWidth="1"/>
    <col min="7" max="7" width="26.77734375" customWidth="1"/>
    <col min="8" max="8" width="11.109375" customWidth="1"/>
    <col min="9" max="9" width="11.109375" style="105" customWidth="1"/>
    <col min="10" max="10" width="11.109375" customWidth="1"/>
    <col min="11" max="11" width="25.21875" customWidth="1"/>
    <col min="12" max="12" width="11.33203125" customWidth="1"/>
    <col min="13" max="13" width="26.44140625" customWidth="1"/>
    <col min="14" max="14" width="5.109375" customWidth="1"/>
    <col min="15" max="15" width="7.21875" customWidth="1"/>
    <col min="16" max="16" width="1" customWidth="1"/>
  </cols>
  <sheetData>
    <row r="1" spans="1:17" ht="28.5" customHeight="1">
      <c r="A1" s="12" t="s">
        <v>139</v>
      </c>
      <c r="B1" s="12"/>
      <c r="C1" s="12"/>
      <c r="D1" s="12"/>
      <c r="E1" s="12"/>
      <c r="F1" s="12"/>
      <c r="G1" s="12"/>
      <c r="H1" s="12"/>
      <c r="I1" s="12"/>
      <c r="J1" s="12"/>
      <c r="K1" s="12"/>
      <c r="L1" s="12"/>
      <c r="M1" s="12"/>
      <c r="N1" s="12"/>
      <c r="O1" s="12"/>
    </row>
    <row r="2" spans="1:17" ht="18" customHeight="1">
      <c r="A2" s="12"/>
      <c r="B2" s="12"/>
      <c r="C2" s="12"/>
      <c r="D2" s="12"/>
      <c r="E2" s="12"/>
      <c r="F2" s="12"/>
      <c r="G2" s="12"/>
      <c r="H2" s="12"/>
      <c r="I2" s="12"/>
      <c r="J2" s="12"/>
      <c r="K2" s="862"/>
      <c r="L2" s="863"/>
      <c r="M2" s="34"/>
      <c r="N2" s="12"/>
      <c r="O2" s="12"/>
      <c r="P2" s="12"/>
      <c r="Q2" s="12"/>
    </row>
    <row r="3" spans="1:17" ht="18" customHeight="1">
      <c r="A3" s="34" t="s">
        <v>59</v>
      </c>
      <c r="B3" s="35"/>
      <c r="C3" s="872">
        <f>B17</f>
        <v>0</v>
      </c>
      <c r="D3" s="873"/>
      <c r="E3" s="7"/>
      <c r="F3" s="7"/>
      <c r="G3" s="7"/>
      <c r="H3" s="7"/>
      <c r="I3" s="7"/>
      <c r="J3" s="7"/>
      <c r="K3" s="874" t="s">
        <v>128</v>
      </c>
      <c r="L3" s="874"/>
      <c r="M3" s="876">
        <f>'1-2　実施施設の概要等'!D4</f>
        <v>0</v>
      </c>
      <c r="N3" s="876"/>
      <c r="O3" s="876"/>
      <c r="P3" s="7"/>
      <c r="Q3" s="7"/>
    </row>
    <row r="4" spans="1:17" ht="18" customHeight="1" thickBot="1">
      <c r="A4" t="s">
        <v>161</v>
      </c>
      <c r="K4" s="877"/>
      <c r="L4" s="877"/>
    </row>
    <row r="5" spans="1:17" s="1" customFormat="1" ht="30" customHeight="1" thickTop="1">
      <c r="A5" s="864" t="s">
        <v>56</v>
      </c>
      <c r="B5" s="870" t="s">
        <v>57</v>
      </c>
      <c r="C5" s="866" t="s">
        <v>60</v>
      </c>
      <c r="D5" s="867"/>
      <c r="E5" s="868" t="s">
        <v>61</v>
      </c>
      <c r="F5" s="870" t="s">
        <v>62</v>
      </c>
      <c r="G5" s="866" t="s">
        <v>28</v>
      </c>
      <c r="H5" s="867"/>
      <c r="I5" s="867"/>
      <c r="J5" s="875"/>
      <c r="K5" s="795" t="s">
        <v>321</v>
      </c>
      <c r="L5" s="866" t="s">
        <v>8</v>
      </c>
      <c r="M5" s="879"/>
    </row>
    <row r="6" spans="1:17" s="1" customFormat="1" ht="57" customHeight="1" thickBot="1">
      <c r="A6" s="865"/>
      <c r="B6" s="871"/>
      <c r="C6" s="36" t="s">
        <v>561</v>
      </c>
      <c r="D6" s="36" t="s">
        <v>562</v>
      </c>
      <c r="E6" s="869"/>
      <c r="F6" s="871"/>
      <c r="G6" s="215" t="s">
        <v>73</v>
      </c>
      <c r="H6" s="214" t="s">
        <v>252</v>
      </c>
      <c r="I6" s="214" t="s">
        <v>542</v>
      </c>
      <c r="J6" s="24" t="s">
        <v>63</v>
      </c>
      <c r="K6" s="878"/>
      <c r="L6" s="32" t="s">
        <v>47</v>
      </c>
      <c r="M6" s="33" t="s">
        <v>48</v>
      </c>
    </row>
    <row r="7" spans="1:17" s="1" customFormat="1" ht="48" customHeight="1" thickTop="1" thickBot="1">
      <c r="A7" s="13" t="s">
        <v>531</v>
      </c>
      <c r="B7" s="85" t="s">
        <v>153</v>
      </c>
      <c r="C7" s="14" t="s">
        <v>30</v>
      </c>
      <c r="D7" s="14"/>
      <c r="E7" s="14" t="s">
        <v>66</v>
      </c>
      <c r="F7" s="15" t="s">
        <v>32</v>
      </c>
      <c r="G7" s="22" t="s">
        <v>154</v>
      </c>
      <c r="H7" s="106"/>
      <c r="I7" s="106"/>
      <c r="J7" s="14"/>
      <c r="K7" s="84" t="s">
        <v>555</v>
      </c>
      <c r="L7" s="14" t="s">
        <v>65</v>
      </c>
      <c r="M7" s="16"/>
    </row>
    <row r="8" spans="1:17" s="9" customFormat="1" ht="37.200000000000003" customHeight="1" thickTop="1">
      <c r="A8" s="207">
        <v>1</v>
      </c>
      <c r="B8" s="530"/>
      <c r="C8" s="168"/>
      <c r="D8" s="168"/>
      <c r="E8" s="531"/>
      <c r="F8" s="154"/>
      <c r="G8" s="168"/>
      <c r="H8" s="208"/>
      <c r="I8" s="208"/>
      <c r="J8" s="168"/>
      <c r="K8" s="538"/>
      <c r="L8" s="168"/>
      <c r="M8" s="155"/>
    </row>
    <row r="9" spans="1:17" s="9" customFormat="1" ht="35.1" customHeight="1">
      <c r="A9" s="209">
        <v>2</v>
      </c>
      <c r="B9" s="160"/>
      <c r="C9" s="170"/>
      <c r="D9" s="170"/>
      <c r="E9" s="161"/>
      <c r="F9" s="161"/>
      <c r="G9" s="170"/>
      <c r="H9" s="210"/>
      <c r="I9" s="540"/>
      <c r="J9" s="170"/>
      <c r="K9" s="161"/>
      <c r="L9" s="170"/>
      <c r="M9" s="162"/>
    </row>
    <row r="10" spans="1:17" s="9" customFormat="1" ht="35.1" customHeight="1">
      <c r="A10" s="209">
        <v>3</v>
      </c>
      <c r="B10" s="160"/>
      <c r="C10" s="170"/>
      <c r="D10" s="170"/>
      <c r="E10" s="161"/>
      <c r="F10" s="161"/>
      <c r="G10" s="170"/>
      <c r="H10" s="210"/>
      <c r="I10" s="540"/>
      <c r="J10" s="170"/>
      <c r="K10" s="161"/>
      <c r="L10" s="170"/>
      <c r="M10" s="162"/>
    </row>
    <row r="11" spans="1:17" s="9" customFormat="1" ht="35.1" customHeight="1">
      <c r="A11" s="209">
        <v>4</v>
      </c>
      <c r="B11" s="160"/>
      <c r="C11" s="170"/>
      <c r="D11" s="170"/>
      <c r="E11" s="161"/>
      <c r="F11" s="161"/>
      <c r="G11" s="170"/>
      <c r="H11" s="210"/>
      <c r="I11" s="540"/>
      <c r="J11" s="170"/>
      <c r="K11" s="161"/>
      <c r="L11" s="170"/>
      <c r="M11" s="162"/>
    </row>
    <row r="12" spans="1:17" s="9" customFormat="1" ht="35.1" customHeight="1">
      <c r="A12" s="209">
        <v>5</v>
      </c>
      <c r="B12" s="160"/>
      <c r="C12" s="170"/>
      <c r="D12" s="170"/>
      <c r="E12" s="161"/>
      <c r="F12" s="161"/>
      <c r="G12" s="170"/>
      <c r="H12" s="210"/>
      <c r="I12" s="540"/>
      <c r="J12" s="170"/>
      <c r="K12" s="161"/>
      <c r="L12" s="170"/>
      <c r="M12" s="162"/>
    </row>
    <row r="13" spans="1:17" s="9" customFormat="1" ht="35.1" customHeight="1">
      <c r="A13" s="209">
        <v>6</v>
      </c>
      <c r="B13" s="160"/>
      <c r="C13" s="170"/>
      <c r="D13" s="170"/>
      <c r="E13" s="161"/>
      <c r="F13" s="161"/>
      <c r="G13" s="170"/>
      <c r="H13" s="210"/>
      <c r="I13" s="540"/>
      <c r="J13" s="170"/>
      <c r="K13" s="161"/>
      <c r="L13" s="170"/>
      <c r="M13" s="162"/>
    </row>
    <row r="14" spans="1:17" s="9" customFormat="1" ht="35.1" customHeight="1">
      <c r="A14" s="209">
        <v>7</v>
      </c>
      <c r="B14" s="160"/>
      <c r="C14" s="170"/>
      <c r="D14" s="170"/>
      <c r="E14" s="161"/>
      <c r="F14" s="161"/>
      <c r="G14" s="170"/>
      <c r="H14" s="210"/>
      <c r="I14" s="540"/>
      <c r="J14" s="170"/>
      <c r="K14" s="161"/>
      <c r="L14" s="170"/>
      <c r="M14" s="162"/>
    </row>
    <row r="15" spans="1:17" s="9" customFormat="1" ht="35.1" customHeight="1">
      <c r="A15" s="209">
        <v>8</v>
      </c>
      <c r="B15" s="160"/>
      <c r="C15" s="170"/>
      <c r="D15" s="170"/>
      <c r="E15" s="161"/>
      <c r="F15" s="161"/>
      <c r="G15" s="170"/>
      <c r="H15" s="210"/>
      <c r="I15" s="540"/>
      <c r="J15" s="170"/>
      <c r="K15" s="161"/>
      <c r="L15" s="170"/>
      <c r="M15" s="162"/>
    </row>
    <row r="16" spans="1:17" s="9" customFormat="1" ht="35.1" customHeight="1" thickBot="1">
      <c r="A16" s="211">
        <v>9</v>
      </c>
      <c r="B16" s="165"/>
      <c r="C16" s="171"/>
      <c r="D16" s="171"/>
      <c r="E16" s="166"/>
      <c r="F16" s="166"/>
      <c r="G16" s="171"/>
      <c r="H16" s="212"/>
      <c r="I16" s="212"/>
      <c r="J16" s="171"/>
      <c r="K16" s="166"/>
      <c r="L16" s="171"/>
      <c r="M16" s="167"/>
    </row>
    <row r="17" spans="1:13" s="9" customFormat="1" ht="35.1" customHeight="1" thickTop="1" thickBot="1">
      <c r="A17" s="19" t="s">
        <v>29</v>
      </c>
      <c r="B17" s="446">
        <f>COUNTA(B8:B16)</f>
        <v>0</v>
      </c>
      <c r="C17" s="355">
        <f>COUNTA(C8:C16)</f>
        <v>0</v>
      </c>
      <c r="D17" s="355">
        <f>COUNTA(D8:D16)</f>
        <v>0</v>
      </c>
      <c r="E17" s="20"/>
      <c r="F17" s="20"/>
      <c r="G17" s="355">
        <f>COUNTIF(G8:G16,"〇")</f>
        <v>0</v>
      </c>
      <c r="H17" s="355">
        <f>COUNTIF(H8:H16,"〇")</f>
        <v>0</v>
      </c>
      <c r="I17" s="355">
        <f>COUNTIF(I8:I16,"〇")</f>
        <v>0</v>
      </c>
      <c r="J17" s="355">
        <f>COUNTIF(J8:J16,"〇")</f>
        <v>0</v>
      </c>
      <c r="K17" s="20"/>
      <c r="L17" s="20"/>
      <c r="M17" s="21"/>
    </row>
    <row r="18" spans="1:13" ht="13.8" thickTop="1">
      <c r="I18" s="541"/>
    </row>
  </sheetData>
  <mergeCells count="13">
    <mergeCell ref="M3:O3"/>
    <mergeCell ref="K4:L4"/>
    <mergeCell ref="F5:F6"/>
    <mergeCell ref="K5:K6"/>
    <mergeCell ref="L5:M5"/>
    <mergeCell ref="K2:L2"/>
    <mergeCell ref="A5:A6"/>
    <mergeCell ref="C5:D5"/>
    <mergeCell ref="E5:E6"/>
    <mergeCell ref="B5:B6"/>
    <mergeCell ref="C3:D3"/>
    <mergeCell ref="K3:L3"/>
    <mergeCell ref="G5:J5"/>
  </mergeCells>
  <phoneticPr fontId="2"/>
  <dataValidations count="2">
    <dataValidation type="list" allowBlank="1" showInputMessage="1" showErrorMessage="1" sqref="J7:J16 G8:I16">
      <formula1>"〇,△"</formula1>
    </dataValidation>
    <dataValidation type="list" allowBlank="1" showInputMessage="1" showErrorMessage="1" sqref="L7:M16 C8:D16">
      <formula1>"〇"</formula1>
    </dataValidation>
  </dataValidations>
  <pageMargins left="0.39370078740157483" right="0.19685039370078741" top="0.78740157480314965" bottom="0.59055118110236227" header="0.51181102362204722" footer="0.51181102362204722"/>
  <pageSetup paperSize="9" scale="48"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1-1.契約者の概要等</vt:lpstr>
      <vt:lpstr>1-2　実施施設の概要等</vt:lpstr>
      <vt:lpstr>2.訓練の概要</vt:lpstr>
      <vt:lpstr>3.講師名簿</vt:lpstr>
      <vt:lpstr>4.就職実績</vt:lpstr>
      <vt:lpstr>5.訓練カリキュラム</vt:lpstr>
      <vt:lpstr>6.委託費内訳</vt:lpstr>
      <vt:lpstr>7.就職支援概要・カリキュラム</vt:lpstr>
      <vt:lpstr>8.就職担当名簿</vt:lpstr>
      <vt:lpstr>９.オンライン環境等</vt:lpstr>
      <vt:lpstr>10.入校生自己負担額内訳</vt:lpstr>
      <vt:lpstr>11.ﾌﾟﾚｾﾞﾝﾃｰｼｮﾝｼｰﾄ</vt:lpstr>
      <vt:lpstr>12.募集案内原稿 </vt:lpstr>
      <vt:lpstr>【入力しないでください】DB</vt:lpstr>
      <vt:lpstr>'10.入校生自己負担額内訳'!Print_Area</vt:lpstr>
      <vt:lpstr>'11.ﾌﾟﾚｾﾞﾝﾃｰｼｮﾝｼｰﾄ'!Print_Area</vt:lpstr>
      <vt:lpstr>'1-1.契約者の概要等'!Print_Area</vt:lpstr>
      <vt:lpstr>'1-2　実施施設の概要等'!Print_Area</vt:lpstr>
      <vt:lpstr>'12.募集案内原稿 '!Print_Area</vt:lpstr>
      <vt:lpstr>'2.訓練の概要'!Print_Area</vt:lpstr>
      <vt:lpstr>'3.講師名簿'!Print_Area</vt:lpstr>
      <vt:lpstr>'4.就職実績'!Print_Area</vt:lpstr>
      <vt:lpstr>'5.訓練カリキュラム'!Print_Area</vt:lpstr>
      <vt:lpstr>'6.委託費内訳'!Print_Area</vt:lpstr>
      <vt:lpstr>'7.就職支援概要・カリキュラム'!Print_Area</vt:lpstr>
      <vt:lpstr>'8.就職担当名簿'!Print_Area</vt:lpstr>
      <vt:lpstr>'９.オンライン環境等'!Print_Area</vt:lpstr>
      <vt:lpstr>'5.訓練カリキュラム'!Print_Titles</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TAIMSuser</dc:creator>
  <cp:lastModifiedBy>東京都</cp:lastModifiedBy>
  <cp:lastPrinted>2024-09-05T12:00:34Z</cp:lastPrinted>
  <dcterms:created xsi:type="dcterms:W3CDTF">2002-03-05T01:29:04Z</dcterms:created>
  <dcterms:modified xsi:type="dcterms:W3CDTF">2024-09-10T07:40:18Z</dcterms:modified>
</cp:coreProperties>
</file>