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09.133.1\女性活躍支援担当\令和８年度（2026年度）\01-02_働く女性のウェルネス向上事業\07-03-05_はたらくネット掲載データ\02_実績報告\"/>
    </mc:Choice>
  </mc:AlternateContent>
  <xr:revisionPtr revIDLastSave="0" documentId="13_ncr:1_{FE06F1C2-FCFC-4DB8-B9A2-884A0BDF7562}" xr6:coauthVersionLast="47" xr6:coauthVersionMax="47" xr10:uidLastSave="{00000000-0000-0000-0000-000000000000}"/>
  <bookViews>
    <workbookView xWindow="-120" yWindow="-120" windowWidth="29040" windowHeight="15720" activeTab="2" xr2:uid="{60FC2784-A9A2-4A58-9B62-194D13F22047}"/>
  </bookViews>
  <sheets>
    <sheet name="【はじめに】" sheetId="5" r:id="rId1"/>
    <sheet name="集計作業用" sheetId="4" r:id="rId2"/>
    <sheet name="（様式）社内意向調査集計結果★要提出" sheetId="1" r:id="rId3"/>
  </sheets>
  <definedNames>
    <definedName name="_xlnm._FilterDatabase" localSheetId="1" hidden="1">集計作業用!$A$3:$BN$3</definedName>
    <definedName name="OLE_LINK2" localSheetId="2">'（様式）社内意向調査集計結果★要提出'!$E$32</definedName>
    <definedName name="_xlnm.Print_Area" localSheetId="2">'（様式）社内意向調査集計結果★要提出'!$A$1:$M$156</definedName>
    <definedName name="_xlnm.Print_Titles" localSheetId="2">'（様式）社内意向調査集計結果★要提出'!$8:$8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7" i="1" l="1"/>
  <c r="M136" i="1"/>
  <c r="M135" i="1"/>
  <c r="M134" i="1"/>
  <c r="M127" i="1"/>
  <c r="M126" i="1"/>
  <c r="M125" i="1"/>
  <c r="M124" i="1"/>
  <c r="M123" i="1"/>
  <c r="M116" i="1"/>
  <c r="M115" i="1"/>
  <c r="M114" i="1"/>
  <c r="M113" i="1"/>
  <c r="M106" i="1"/>
  <c r="M105" i="1"/>
  <c r="M104" i="1"/>
  <c r="M103" i="1"/>
  <c r="M102" i="1"/>
  <c r="M101" i="1"/>
  <c r="M100" i="1"/>
  <c r="M93" i="1"/>
  <c r="M92" i="1"/>
  <c r="M91" i="1"/>
  <c r="M90" i="1"/>
  <c r="M89" i="1"/>
  <c r="M88" i="1"/>
  <c r="M87" i="1"/>
  <c r="M86" i="1"/>
  <c r="M82" i="1"/>
  <c r="M81" i="1"/>
  <c r="M80" i="1"/>
  <c r="M79" i="1"/>
  <c r="M78" i="1"/>
  <c r="M77" i="1"/>
  <c r="M63" i="1"/>
  <c r="M62" i="1"/>
  <c r="M61" i="1"/>
  <c r="M60" i="1"/>
  <c r="M59" i="1"/>
  <c r="M58" i="1"/>
  <c r="M54" i="1"/>
  <c r="M53" i="1"/>
  <c r="M52" i="1"/>
  <c r="M51" i="1"/>
  <c r="M50" i="1"/>
  <c r="M49" i="1"/>
  <c r="M48" i="1"/>
  <c r="M44" i="1"/>
  <c r="M43" i="1"/>
  <c r="M42" i="1"/>
  <c r="M41" i="1"/>
  <c r="M40" i="1"/>
  <c r="M39" i="1"/>
  <c r="M38" i="1"/>
  <c r="M35" i="1"/>
  <c r="M34" i="1"/>
  <c r="M33" i="1"/>
  <c r="M32" i="1"/>
  <c r="M28" i="1"/>
  <c r="M27" i="1"/>
  <c r="M26" i="1"/>
  <c r="M25" i="1"/>
  <c r="M21" i="1"/>
  <c r="M20" i="1"/>
  <c r="M19" i="1"/>
  <c r="M18" i="1"/>
  <c r="M17" i="1"/>
  <c r="M16" i="1"/>
  <c r="M15" i="1"/>
  <c r="M14" i="1"/>
  <c r="M13" i="1"/>
  <c r="M12" i="1"/>
  <c r="E6" i="1"/>
  <c r="L87" i="1"/>
  <c r="L22" i="1" l="1"/>
  <c r="L137" i="1"/>
  <c r="L136" i="1"/>
  <c r="L135" i="1"/>
  <c r="L134" i="1"/>
  <c r="L127" i="1"/>
  <c r="L126" i="1"/>
  <c r="L125" i="1"/>
  <c r="L124" i="1"/>
  <c r="L123" i="1"/>
  <c r="L116" i="1"/>
  <c r="L115" i="1"/>
  <c r="L114" i="1"/>
  <c r="L113" i="1"/>
  <c r="L106" i="1"/>
  <c r="L105" i="1"/>
  <c r="L104" i="1"/>
  <c r="L103" i="1"/>
  <c r="L102" i="1"/>
  <c r="L101" i="1"/>
  <c r="L100" i="1"/>
  <c r="L93" i="1"/>
  <c r="L92" i="1"/>
  <c r="L91" i="1"/>
  <c r="L90" i="1"/>
  <c r="L89" i="1"/>
  <c r="L88" i="1"/>
  <c r="L86" i="1"/>
  <c r="L82" i="1"/>
  <c r="L81" i="1"/>
  <c r="L80" i="1"/>
  <c r="L79" i="1"/>
  <c r="L78" i="1"/>
  <c r="L77" i="1"/>
  <c r="L63" i="1"/>
  <c r="L62" i="1"/>
  <c r="L61" i="1"/>
  <c r="L60" i="1"/>
  <c r="L59" i="1"/>
  <c r="L58" i="1"/>
  <c r="L54" i="1"/>
  <c r="L53" i="1"/>
  <c r="L52" i="1"/>
  <c r="L51" i="1"/>
  <c r="L50" i="1"/>
  <c r="L49" i="1"/>
  <c r="L48" i="1"/>
  <c r="L44" i="1"/>
  <c r="L43" i="1"/>
  <c r="L42" i="1"/>
  <c r="L41" i="1"/>
  <c r="L40" i="1"/>
  <c r="L39" i="1"/>
  <c r="L38" i="1"/>
  <c r="L33" i="1"/>
  <c r="L34" i="1"/>
  <c r="L32" i="1"/>
  <c r="L26" i="1"/>
  <c r="L27" i="1"/>
  <c r="L25" i="1"/>
  <c r="C148" i="1" l="1"/>
  <c r="D148" i="1"/>
  <c r="E148" i="1"/>
  <c r="F148" i="1"/>
  <c r="B148" i="1"/>
  <c r="L117" i="1"/>
  <c r="L45" i="1"/>
  <c r="L107" i="1"/>
  <c r="L128" i="1"/>
  <c r="L94" i="1"/>
  <c r="L55" i="1"/>
  <c r="L138" i="1"/>
  <c r="L64" i="1"/>
  <c r="L83" i="1"/>
  <c r="L28" i="1"/>
  <c r="N28" i="1" s="1"/>
  <c r="L35" i="1" l="1"/>
  <c r="N3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3" authorId="0" shapeId="0" xr:uid="{00000000-0006-0000-0300-000001000000}">
      <text>
        <r>
          <rPr>
            <sz val="9"/>
            <color theme="1"/>
            <rFont val="ＭＳ Ｐゴシック"/>
            <family val="3"/>
            <charset val="128"/>
            <scheme val="minor"/>
          </rPr>
          <t>調査対象者は、必ずパートタイム労働者等非正規雇用労働者も含めた、
都内に勤務する全従業員としてください。
ただし、派遣、出向、請負又は委任の関係にある者
（奨励事業者と雇用関係にはない者）については、
東京都に提出する集計結果には含めないでください。</t>
        </r>
      </text>
    </comment>
    <comment ref="C12" authorId="0" shapeId="0" xr:uid="{00000000-0006-0000-0300-000002000000}">
      <text>
        <r>
          <rPr>
            <sz val="9"/>
            <color theme="1"/>
            <rFont val="ＭＳ Ｐゴシック"/>
            <family val="3"/>
            <charset val="128"/>
            <scheme val="minor"/>
          </rPr>
          <t>部署（事業所）の名称を記載してください</t>
        </r>
      </text>
    </comment>
    <comment ref="L12" authorId="0" shapeId="0" xr:uid="{00000000-0006-0000-0300-000003000000}">
      <text>
        <r>
          <rPr>
            <sz val="9"/>
            <color theme="1"/>
            <rFont val="ＭＳ Ｐゴシック"/>
            <family val="3"/>
            <charset val="128"/>
            <scheme val="minor"/>
          </rPr>
          <t>各事業所の回答人数を記載してください</t>
        </r>
      </text>
    </comment>
  </commentList>
</comments>
</file>

<file path=xl/sharedStrings.xml><?xml version="1.0" encoding="utf-8"?>
<sst xmlns="http://schemas.openxmlformats.org/spreadsheetml/2006/main" count="230" uniqueCount="193">
  <si>
    <t>％</t>
    <phoneticPr fontId="1"/>
  </si>
  <si>
    <t>回答数</t>
    <rPh sb="0" eb="3">
      <t>カイトウスウ</t>
    </rPh>
    <phoneticPr fontId="1"/>
  </si>
  <si>
    <t>割合</t>
    <rPh sb="0" eb="2">
      <t>ワリアイ</t>
    </rPh>
    <phoneticPr fontId="1"/>
  </si>
  <si>
    <t>計</t>
    <rPh sb="0" eb="1">
      <t>ケイ</t>
    </rPh>
    <phoneticPr fontId="1"/>
  </si>
  <si>
    <t>企業等の名称：</t>
    <rPh sb="2" eb="3">
      <t>トウ</t>
    </rPh>
    <rPh sb="4" eb="6">
      <t>メイショウ</t>
    </rPh>
    <phoneticPr fontId="1"/>
  </si>
  <si>
    <t>Ⅰ　基本情報について</t>
    <rPh sb="2" eb="4">
      <t>キホン</t>
    </rPh>
    <rPh sb="4" eb="6">
      <t>ジョウホウ</t>
    </rPh>
    <phoneticPr fontId="1"/>
  </si>
  <si>
    <t>問１  あなたが所属する部署（事業所）の名称を教えてください。【自由記述】</t>
    <phoneticPr fontId="1"/>
  </si>
  <si>
    <t>問２　あなたの性別を教えてください。【〇はひとつ】</t>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</si>
  <si>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</si>
  <si>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</si>
  <si>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</si>
  <si>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</si>
  <si>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</si>
  <si>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</si>
  <si>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</si>
  <si>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</si>
  <si>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</si>
  <si>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</si>
  <si>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t>女性</t>
    <rPh sb="0" eb="2">
      <t>ジョセイ</t>
    </rPh>
    <phoneticPr fontId="8"/>
  </si>
  <si>
    <t>整理番号</t>
    <rPh sb="0" eb="2">
      <t>セイリ</t>
    </rPh>
    <rPh sb="2" eb="4">
      <t>バンゴウ</t>
    </rPh>
    <phoneticPr fontId="8"/>
  </si>
  <si>
    <t>アンケート実施日（期間）</t>
    <rPh sb="5" eb="8">
      <t>ジッシビ</t>
    </rPh>
    <rPh sb="9" eb="11">
      <t>キカン</t>
    </rPh>
    <phoneticPr fontId="1"/>
  </si>
  <si>
    <t>（主な意見を取りまとめて記載してください。）</t>
    <rPh sb="1" eb="2">
      <t>オモ</t>
    </rPh>
    <rPh sb="3" eb="5">
      <t>イケン</t>
    </rPh>
    <rPh sb="6" eb="7">
      <t>ト</t>
    </rPh>
    <rPh sb="12" eb="14">
      <t>キサイ</t>
    </rPh>
    <phoneticPr fontId="1"/>
  </si>
  <si>
    <t>（様式）社内意向調査集計結果</t>
    <rPh sb="4" eb="6">
      <t>シャナイ</t>
    </rPh>
    <rPh sb="6" eb="8">
      <t>イコウ</t>
    </rPh>
    <rPh sb="8" eb="10">
      <t>チョウサ</t>
    </rPh>
    <rPh sb="10" eb="12">
      <t>シュウケイ</t>
    </rPh>
    <rPh sb="12" eb="14">
      <t>ケッカ</t>
    </rPh>
    <phoneticPr fontId="1"/>
  </si>
  <si>
    <t>２　集計方法</t>
    <rPh sb="2" eb="4">
      <t>シュウケイ</t>
    </rPh>
    <rPh sb="4" eb="6">
      <t>ホウホウ</t>
    </rPh>
    <phoneticPr fontId="8"/>
  </si>
  <si>
    <t>１　従業員への調査依頼</t>
    <rPh sb="2" eb="5">
      <t>ジュウギョウイン</t>
    </rPh>
    <rPh sb="7" eb="9">
      <t>チョウサ</t>
    </rPh>
    <rPh sb="9" eb="11">
      <t>イライ</t>
    </rPh>
    <phoneticPr fontId="8"/>
  </si>
  <si>
    <t>②セルに色がついていない箇所は自動入力になります。
エラーがないかご確認ください。</t>
    <phoneticPr fontId="8"/>
  </si>
  <si>
    <t>月経</t>
  </si>
  <si>
    <t>更年期</t>
  </si>
  <si>
    <t>妊娠・
不妊</t>
    <phoneticPr fontId="1"/>
  </si>
  <si>
    <t>産後の不調</t>
    <phoneticPr fontId="1"/>
  </si>
  <si>
    <t>婦人科系疾患</t>
    <phoneticPr fontId="1"/>
  </si>
  <si>
    <t>ヘルスリテラシー</t>
    <phoneticPr fontId="1"/>
  </si>
  <si>
    <t>社内で取り組む女性特有の健康課題等について、該当するものに〇をつけてください（複数回答可）</t>
    <rPh sb="0" eb="2">
      <t>シャナイ</t>
    </rPh>
    <rPh sb="3" eb="4">
      <t>ト</t>
    </rPh>
    <rPh sb="5" eb="6">
      <t>ク</t>
    </rPh>
    <phoneticPr fontId="1"/>
  </si>
  <si>
    <t>【東京都提出用】※個人の特定を避けるため、以下の欄は社内説明会の資料には含めないでください。
　　　　　　　　　　　　東京都の実績報告の際のみ提出してください。</t>
    <rPh sb="1" eb="4">
      <t>トウキョウト</t>
    </rPh>
    <rPh sb="4" eb="7">
      <t>テイシュツヨウ</t>
    </rPh>
    <rPh sb="9" eb="11">
      <t>コジン</t>
    </rPh>
    <rPh sb="12" eb="14">
      <t>トクテイ</t>
    </rPh>
    <rPh sb="15" eb="16">
      <t>サ</t>
    </rPh>
    <rPh sb="21" eb="23">
      <t>イカ</t>
    </rPh>
    <rPh sb="24" eb="25">
      <t>ラン</t>
    </rPh>
    <rPh sb="26" eb="28">
      <t>シャナイ</t>
    </rPh>
    <rPh sb="28" eb="31">
      <t>セツメイカイ</t>
    </rPh>
    <rPh sb="32" eb="34">
      <t>シリョウ</t>
    </rPh>
    <rPh sb="36" eb="37">
      <t>フク</t>
    </rPh>
    <rPh sb="59" eb="62">
      <t>トウキョウト</t>
    </rPh>
    <rPh sb="63" eb="65">
      <t>ジッセキ</t>
    </rPh>
    <rPh sb="65" eb="67">
      <t>ホウコク</t>
    </rPh>
    <rPh sb="68" eb="69">
      <t>サイ</t>
    </rPh>
    <rPh sb="71" eb="73">
      <t>テイシュツ</t>
    </rPh>
    <phoneticPr fontId="1"/>
  </si>
  <si>
    <t>【はじめに】　社内意向調査の集計方法について</t>
    <rPh sb="7" eb="9">
      <t>シャナイ</t>
    </rPh>
    <rPh sb="9" eb="11">
      <t>イコウ</t>
    </rPh>
    <rPh sb="11" eb="13">
      <t>チョウサ</t>
    </rPh>
    <rPh sb="14" eb="16">
      <t>シュウケイ</t>
    </rPh>
    <rPh sb="16" eb="18">
      <t>ホウホウ</t>
    </rPh>
    <phoneticPr fontId="8"/>
  </si>
  <si>
    <t>０　本ファイルのシート構成</t>
    <rPh sb="2" eb="3">
      <t>ホン</t>
    </rPh>
    <rPh sb="11" eb="13">
      <t>コウセイ</t>
    </rPh>
    <phoneticPr fontId="8"/>
  </si>
  <si>
    <t>本シートです。社内意向調査の集計方法について説明しています。</t>
    <rPh sb="0" eb="1">
      <t>ホン</t>
    </rPh>
    <rPh sb="7" eb="9">
      <t>シャナイ</t>
    </rPh>
    <rPh sb="9" eb="11">
      <t>イコウ</t>
    </rPh>
    <rPh sb="11" eb="13">
      <t>チョウサ</t>
    </rPh>
    <rPh sb="14" eb="16">
      <t>シュウケイ</t>
    </rPh>
    <rPh sb="16" eb="18">
      <t>ホウホウ</t>
    </rPh>
    <rPh sb="22" eb="24">
      <t>セツメイ</t>
    </rPh>
    <phoneticPr fontId="8"/>
  </si>
  <si>
    <t>【はじめに】</t>
    <phoneticPr fontId="8"/>
  </si>
  <si>
    <r>
      <t>従業員が社内意向調査に回答する際に使用します。
なお、本ファイルの回答票は見本です。</t>
    </r>
    <r>
      <rPr>
        <u/>
        <sz val="11"/>
        <color theme="1"/>
        <rFont val="ＭＳ Ｐゴシック"/>
        <family val="3"/>
        <charset val="128"/>
        <scheme val="minor"/>
      </rPr>
      <t>従業員への調査依頼は、別ファイルの従業員回答用を使用してください。</t>
    </r>
    <rPh sb="0" eb="3">
      <t>ジュウギョウイン</t>
    </rPh>
    <rPh sb="4" eb="6">
      <t>シャナイ</t>
    </rPh>
    <rPh sb="6" eb="8">
      <t>イコウ</t>
    </rPh>
    <rPh sb="8" eb="10">
      <t>チョウサ</t>
    </rPh>
    <rPh sb="11" eb="13">
      <t>カイトウ</t>
    </rPh>
    <rPh sb="15" eb="16">
      <t>サイ</t>
    </rPh>
    <rPh sb="17" eb="19">
      <t>シヨウ</t>
    </rPh>
    <rPh sb="27" eb="28">
      <t>ホン</t>
    </rPh>
    <rPh sb="33" eb="35">
      <t>カイトウ</t>
    </rPh>
    <rPh sb="35" eb="36">
      <t>ヒョウ</t>
    </rPh>
    <rPh sb="37" eb="39">
      <t>ミホン</t>
    </rPh>
    <rPh sb="42" eb="45">
      <t>ジュウギョウイン</t>
    </rPh>
    <rPh sb="47" eb="49">
      <t>チョウサ</t>
    </rPh>
    <rPh sb="49" eb="51">
      <t>イライ</t>
    </rPh>
    <rPh sb="53" eb="54">
      <t>ベツ</t>
    </rPh>
    <rPh sb="59" eb="62">
      <t>ジュウギョウイン</t>
    </rPh>
    <rPh sb="62" eb="64">
      <t>カイトウ</t>
    </rPh>
    <rPh sb="64" eb="65">
      <t>ヨウ</t>
    </rPh>
    <rPh sb="66" eb="68">
      <t>シヨウ</t>
    </rPh>
    <phoneticPr fontId="8"/>
  </si>
  <si>
    <r>
      <t xml:space="preserve">社内説明会で社内意向調査の集計結果を説明する際の資料となるシートです。
</t>
    </r>
    <r>
      <rPr>
        <b/>
        <u/>
        <sz val="11"/>
        <color rgb="FFFF0000"/>
        <rFont val="ＭＳ Ｐゴシック"/>
        <family val="3"/>
        <charset val="128"/>
        <scheme val="minor"/>
      </rPr>
      <t>実績報告の際に、東京都への提出が必要です。</t>
    </r>
    <rPh sb="0" eb="2">
      <t>シャナイ</t>
    </rPh>
    <rPh sb="2" eb="5">
      <t>セツメイカイ</t>
    </rPh>
    <rPh sb="6" eb="8">
      <t>シャナイ</t>
    </rPh>
    <rPh sb="8" eb="10">
      <t>イコウ</t>
    </rPh>
    <rPh sb="10" eb="12">
      <t>チョウサ</t>
    </rPh>
    <rPh sb="13" eb="15">
      <t>シュウケイ</t>
    </rPh>
    <rPh sb="15" eb="17">
      <t>ケッカ</t>
    </rPh>
    <rPh sb="18" eb="20">
      <t>セツメイ</t>
    </rPh>
    <rPh sb="22" eb="23">
      <t>サイ</t>
    </rPh>
    <rPh sb="24" eb="26">
      <t>シリョウ</t>
    </rPh>
    <rPh sb="36" eb="38">
      <t>ジッセキ</t>
    </rPh>
    <rPh sb="38" eb="40">
      <t>ホウコク</t>
    </rPh>
    <rPh sb="41" eb="42">
      <t>サイ</t>
    </rPh>
    <rPh sb="44" eb="47">
      <t>トウキョウト</t>
    </rPh>
    <rPh sb="49" eb="51">
      <t>テイシュツ</t>
    </rPh>
    <rPh sb="52" eb="54">
      <t>ヒツヨウ</t>
    </rPh>
    <phoneticPr fontId="8"/>
  </si>
  <si>
    <t>回答票（見本）</t>
    <rPh sb="0" eb="2">
      <t>カイトウ</t>
    </rPh>
    <rPh sb="2" eb="3">
      <t>ヒョウ</t>
    </rPh>
    <rPh sb="4" eb="6">
      <t>ミホン</t>
    </rPh>
    <phoneticPr fontId="8"/>
  </si>
  <si>
    <t>従業員が提出した回答票をまとめる際に使用するシートです。</t>
    <rPh sb="0" eb="3">
      <t>ジュウギョウイン</t>
    </rPh>
    <rPh sb="4" eb="6">
      <t>テイシュツ</t>
    </rPh>
    <rPh sb="8" eb="10">
      <t>カイトウ</t>
    </rPh>
    <rPh sb="10" eb="11">
      <t>ヒョウ</t>
    </rPh>
    <rPh sb="16" eb="17">
      <t>サイ</t>
    </rPh>
    <rPh sb="18" eb="20">
      <t>シヨウ</t>
    </rPh>
    <phoneticPr fontId="8"/>
  </si>
  <si>
    <t>（１）回答票のコピー</t>
    <rPh sb="3" eb="5">
      <t>カイトウ</t>
    </rPh>
    <rPh sb="5" eb="6">
      <t>ヒョウ</t>
    </rPh>
    <phoneticPr fontId="8"/>
  </si>
  <si>
    <t>②従業員から提出された全ての回答票について、上から順番に①のとおり貼り付ける。</t>
    <rPh sb="1" eb="4">
      <t>ジュウギョウイン</t>
    </rPh>
    <rPh sb="6" eb="8">
      <t>テイシュツ</t>
    </rPh>
    <rPh sb="22" eb="23">
      <t>ウエ</t>
    </rPh>
    <rPh sb="25" eb="27">
      <t>ジュンバン</t>
    </rPh>
    <phoneticPr fontId="8"/>
  </si>
  <si>
    <t>集計作業用</t>
    <rPh sb="2" eb="4">
      <t>サギョウ</t>
    </rPh>
    <rPh sb="4" eb="5">
      <t>ヨウ</t>
    </rPh>
    <phoneticPr fontId="8"/>
  </si>
  <si>
    <t>集計作業用</t>
    <rPh sb="0" eb="2">
      <t>シュウケイ</t>
    </rPh>
    <rPh sb="4" eb="5">
      <t>ヨウ</t>
    </rPh>
    <phoneticPr fontId="8"/>
  </si>
  <si>
    <t>（２）シート[集計作業用]に回答票を貼り付け</t>
    <rPh sb="7" eb="9">
      <t>シュウケイ</t>
    </rPh>
    <rPh sb="9" eb="11">
      <t>サギョウ</t>
    </rPh>
    <rPh sb="11" eb="12">
      <t>ヨウ</t>
    </rPh>
    <rPh sb="16" eb="17">
      <t>ヒョウ</t>
    </rPh>
    <rPh sb="18" eb="19">
      <t>ハ</t>
    </rPh>
    <rPh sb="20" eb="21">
      <t>ツ</t>
    </rPh>
    <phoneticPr fontId="8"/>
  </si>
  <si>
    <t>(1)『（様式）社内意向調査票』（PDF又はWord)及び『社内意向調査回答票（従業員回答用)』（Excel）（※本ファイルとは別のファイル）を都内に勤務する全ての従業員（雇用形態を問わない）に送付し、回答を依頼してください。</t>
    <rPh sb="5" eb="7">
      <t>ヨウシキ</t>
    </rPh>
    <rPh sb="20" eb="21">
      <t>マタ</t>
    </rPh>
    <rPh sb="27" eb="28">
      <t>オヨ</t>
    </rPh>
    <rPh sb="57" eb="58">
      <t>ホン</t>
    </rPh>
    <rPh sb="64" eb="65">
      <t>ベツ</t>
    </rPh>
    <rPh sb="97" eb="99">
      <t>ソウフ</t>
    </rPh>
    <rPh sb="101" eb="103">
      <t>カイトウ</t>
    </rPh>
    <rPh sb="104" eb="106">
      <t>イライ</t>
    </rPh>
    <phoneticPr fontId="8"/>
  </si>
  <si>
    <t>①水色のセルに集計結果を記載してください。記載方法は各セルのコメントを参照してください。
・問１は、シート[集計作業用]を元に回答があった各事業所の名称及び回答人数を記載してください。
・自由記述の設問は、主な意見を取りまとめて記載してください。</t>
    <rPh sb="1" eb="3">
      <t>ミズイロ</t>
    </rPh>
    <rPh sb="7" eb="9">
      <t>シュウケイ</t>
    </rPh>
    <rPh sb="9" eb="11">
      <t>ケッカ</t>
    </rPh>
    <rPh sb="12" eb="14">
      <t>キサイ</t>
    </rPh>
    <rPh sb="21" eb="23">
      <t>キサイ</t>
    </rPh>
    <rPh sb="23" eb="25">
      <t>ホウホウ</t>
    </rPh>
    <rPh sb="26" eb="27">
      <t>カク</t>
    </rPh>
    <rPh sb="35" eb="37">
      <t>サンショウ</t>
    </rPh>
    <rPh sb="94" eb="96">
      <t>ジユウ</t>
    </rPh>
    <rPh sb="96" eb="98">
      <t>キジュツ</t>
    </rPh>
    <rPh sb="99" eb="101">
      <t>セツモン</t>
    </rPh>
    <rPh sb="103" eb="104">
      <t>オモ</t>
    </rPh>
    <rPh sb="105" eb="107">
      <t>イケン</t>
    </rPh>
    <rPh sb="108" eb="109">
      <t>ト</t>
    </rPh>
    <rPh sb="114" eb="116">
      <t>キサイ</t>
    </rPh>
    <phoneticPr fontId="8"/>
  </si>
  <si>
    <t>アンケート対象者数：</t>
  </si>
  <si>
    <t>回収率：</t>
  </si>
  <si>
    <t>（３）シート[（様式）社内意向調査集計結果]の取りまとめ・入力</t>
    <rPh sb="19" eb="21">
      <t>ケッカ</t>
    </rPh>
    <rPh sb="23" eb="24">
      <t>ト</t>
    </rPh>
    <rPh sb="29" eb="31">
      <t>ニュウリョク</t>
    </rPh>
    <phoneticPr fontId="8"/>
  </si>
  <si>
    <t>社内意向調査の集計に当たっては、シート[集計作業用]をご活用いただくと便利です。使い方については、以下の説明をご参照ください。
(シート[集計作業用]を使わず、手作業で取りまとめても差し支えありません。その場合も、シート[（様式）社内意向調査集計結果］は東京都に提出する必要があります。）</t>
    <rPh sb="0" eb="2">
      <t>シャナイ</t>
    </rPh>
    <rPh sb="2" eb="4">
      <t>イコウ</t>
    </rPh>
    <rPh sb="4" eb="6">
      <t>チョウサ</t>
    </rPh>
    <rPh sb="7" eb="9">
      <t>シュウケイ</t>
    </rPh>
    <rPh sb="10" eb="11">
      <t>ア</t>
    </rPh>
    <rPh sb="20" eb="22">
      <t>シュウケイ</t>
    </rPh>
    <rPh sb="22" eb="25">
      <t>サギョウヨウ</t>
    </rPh>
    <rPh sb="28" eb="30">
      <t>カツヨウ</t>
    </rPh>
    <rPh sb="35" eb="37">
      <t>ベンリ</t>
    </rPh>
    <rPh sb="40" eb="41">
      <t>ツカ</t>
    </rPh>
    <rPh sb="42" eb="43">
      <t>カタ</t>
    </rPh>
    <rPh sb="69" eb="71">
      <t>シュウケイ</t>
    </rPh>
    <rPh sb="71" eb="74">
      <t>サギョウヨウ</t>
    </rPh>
    <rPh sb="103" eb="105">
      <t>バアイ</t>
    </rPh>
    <rPh sb="115" eb="117">
      <t>シャナイ</t>
    </rPh>
    <rPh sb="117" eb="119">
      <t>イコウ</t>
    </rPh>
    <rPh sb="119" eb="121">
      <t>チョウサ</t>
    </rPh>
    <rPh sb="121" eb="123">
      <t>シュウケイ</t>
    </rPh>
    <rPh sb="123" eb="125">
      <t>ケッカ</t>
    </rPh>
    <rPh sb="127" eb="130">
      <t>トウキョウト</t>
    </rPh>
    <rPh sb="131" eb="133">
      <t>テイシュツ</t>
    </rPh>
    <rPh sb="135" eb="137">
      <t>ヒツヨウ</t>
    </rPh>
    <phoneticPr fontId="8"/>
  </si>
  <si>
    <t>回答票の集計は、以下（１）～（３）の手順で行ってください。なお、記入例も合わせてご参照ください。</t>
    <rPh sb="0" eb="2">
      <t>カイトウ</t>
    </rPh>
    <rPh sb="2" eb="3">
      <t>ヒョウ</t>
    </rPh>
    <rPh sb="4" eb="6">
      <t>シュウケイ</t>
    </rPh>
    <rPh sb="8" eb="10">
      <t>イカ</t>
    </rPh>
    <rPh sb="18" eb="20">
      <t>テジュン</t>
    </rPh>
    <rPh sb="21" eb="22">
      <t>オコナ</t>
    </rPh>
    <rPh sb="32" eb="34">
      <t>キニュウ</t>
    </rPh>
    <rPh sb="34" eb="35">
      <t>レイ</t>
    </rPh>
    <rPh sb="36" eb="37">
      <t>ア</t>
    </rPh>
    <rPh sb="41" eb="43">
      <t>サンショウ</t>
    </rPh>
    <phoneticPr fontId="8"/>
  </si>
  <si>
    <t>（様式）社内意向調査集計結果★要提出</t>
    <rPh sb="4" eb="6">
      <t>シャナイ</t>
    </rPh>
    <rPh sb="6" eb="8">
      <t>イコウ</t>
    </rPh>
    <rPh sb="8" eb="10">
      <t>チョウサ</t>
    </rPh>
    <rPh sb="10" eb="12">
      <t>シュウケイ</t>
    </rPh>
    <rPh sb="12" eb="14">
      <t>ケッカ</t>
    </rPh>
    <rPh sb="15" eb="16">
      <t>ヨウ</t>
    </rPh>
    <rPh sb="16" eb="18">
      <t>テイシュツ</t>
    </rPh>
    <phoneticPr fontId="8"/>
  </si>
  <si>
    <t>人</t>
    <rPh sb="0" eb="1">
      <t>ニン</t>
    </rPh>
    <phoneticPr fontId="1"/>
  </si>
  <si>
    <t>人</t>
    <phoneticPr fontId="1"/>
  </si>
  <si>
    <t>　うち女性従業員回答数：</t>
    <rPh sb="8" eb="11">
      <t>カイトウスウ</t>
    </rPh>
    <phoneticPr fontId="1"/>
  </si>
  <si>
    <t>全回答数：</t>
    <rPh sb="0" eb="1">
      <t>ゼン</t>
    </rPh>
    <rPh sb="1" eb="3">
      <t>カイトウ</t>
    </rPh>
    <rPh sb="3" eb="4">
      <t>スウ</t>
    </rPh>
    <phoneticPr fontId="1"/>
  </si>
  <si>
    <t>←（水色セルに入力してください）</t>
  </si>
  <si>
    <t>→導入してもらいたい製品・サービス及び設備、又は上記以外のサポートで希望するもの【自由記述】</t>
    <phoneticPr fontId="1"/>
  </si>
  <si>
    <t>Ⅱ　女性特有の健康課題への理解について</t>
    <rPh sb="2" eb="4">
      <t>ジョセイ</t>
    </rPh>
    <rPh sb="4" eb="6">
      <t>トクユウ</t>
    </rPh>
    <rPh sb="7" eb="9">
      <t>ケンコウ</t>
    </rPh>
    <rPh sb="9" eb="11">
      <t>カダイ</t>
    </rPh>
    <rPh sb="13" eb="15">
      <t>リカイ</t>
    </rPh>
    <phoneticPr fontId="1"/>
  </si>
  <si>
    <t>問３－２　問３－１で「1.視聴済み」と回答した方にお伺いします。視聴したオンラインセミナーの名称を教えてください。【○はいくつでも】</t>
    <phoneticPr fontId="1"/>
  </si>
  <si>
    <t>問３－３　問３－１で「1.視聴済み」と回答した方にお伺いします。今回のセミナーを受講して、あなたが理解したことや考えたことについて、近いものをお聞かせください。【回答必須・〇はいくつでも】</t>
    <phoneticPr fontId="1"/>
  </si>
  <si>
    <t>問３－４　問３－１で「視聴していないが、今後視聴予定」と回答した方にお伺いします。視聴予定または興味のあるオンラインセミナーの名称を教えてください。【○はいくつでも】</t>
    <phoneticPr fontId="1"/>
  </si>
  <si>
    <t>問４　その他、オンラインセミナーの感想等ございましたらお聞かせください。【自由記述】</t>
    <phoneticPr fontId="1"/>
  </si>
  <si>
    <t>問６　女性特有の健康課題への支援について、ご意見・ご要望がありましたらご記載ください。【自由記述】</t>
    <phoneticPr fontId="1"/>
  </si>
  <si>
    <r>
      <rPr>
        <b/>
        <sz val="11"/>
        <color theme="1"/>
        <rFont val="ＭＳ Ｐゴシック"/>
        <family val="3"/>
        <charset val="128"/>
      </rPr>
      <t>Ⅲ</t>
    </r>
    <r>
      <rPr>
        <b/>
        <sz val="11"/>
        <color theme="1"/>
        <rFont val="ＭＳ Ｐゴシック"/>
        <family val="3"/>
        <charset val="128"/>
        <scheme val="minor"/>
      </rPr>
      <t>　女性特有の健康課題の実態及び要望について</t>
    </r>
    <rPh sb="2" eb="4">
      <t>ジョセイ</t>
    </rPh>
    <rPh sb="4" eb="6">
      <t>トクユウ</t>
    </rPh>
    <rPh sb="7" eb="9">
      <t>ケンコウ</t>
    </rPh>
    <rPh sb="9" eb="11">
      <t>カダイ</t>
    </rPh>
    <rPh sb="12" eb="14">
      <t>ジッタイ</t>
    </rPh>
    <rPh sb="14" eb="15">
      <t>オヨ</t>
    </rPh>
    <rPh sb="16" eb="18">
      <t>ヨウボウ</t>
    </rPh>
    <phoneticPr fontId="1"/>
  </si>
  <si>
    <t>問７－１  女性特有の健康課題のうち、職場でのサポートがあるとよいと思うものを選択してください。【○はいくつでも】</t>
    <phoneticPr fontId="1"/>
  </si>
  <si>
    <t>問７－２　問７－１で「1.月経」を選択した方にお伺いします。月経に関して、職場であるとよいと思うサポートについて、あてはまるものを選んでください。【○はいくつでも】</t>
    <phoneticPr fontId="1"/>
  </si>
  <si>
    <t>生理周期管理デバイスの提供</t>
  </si>
  <si>
    <t>問７－３　問７－１で「2. 妊娠・不妊」を選択した方にお伺いします。　妊娠・不妊に関して、職場であるとよいと思うサポートについて、あてはまるものを選んでください。【○はいくつでも】</t>
    <phoneticPr fontId="1"/>
  </si>
  <si>
    <t>問７－４　問７－１で「3. 産後の不調」を選択した方にお伺いします。　産後の不調に関して、職場であるとよいと思うサポートについて、あてはまるものを選んでください。【○はいくつでも】</t>
    <phoneticPr fontId="1"/>
  </si>
  <si>
    <t>問７－５　問７－１で「4. 更年期」を選択した方にお伺いします。更年期に関して、職場であるとよいと思うサポートについて、あてはまるものを選んでください。【○はいくつでも】</t>
    <phoneticPr fontId="1"/>
  </si>
  <si>
    <t>問７－６　問７－１で「5. 婦人科系疾患」を選択した方にお伺いします。婦人科系疾患に関して、職場であるとよいと思うサポートについて、あてはまるものを選んでください。【○はいくつでも】</t>
    <phoneticPr fontId="1"/>
  </si>
  <si>
    <t>問1</t>
    <rPh sb="0" eb="1">
      <t>トイ</t>
    </rPh>
    <phoneticPr fontId="2"/>
  </si>
  <si>
    <t>問2</t>
    <rPh sb="0" eb="1">
      <t>トイ</t>
    </rPh>
    <phoneticPr fontId="2"/>
  </si>
  <si>
    <t>問3-1</t>
    <rPh sb="0" eb="1">
      <t>トイ</t>
    </rPh>
    <phoneticPr fontId="2"/>
  </si>
  <si>
    <t>問3-2②</t>
    <rPh sb="0" eb="1">
      <t>トイ</t>
    </rPh>
    <phoneticPr fontId="2"/>
  </si>
  <si>
    <t>問3-2③</t>
    <rPh sb="0" eb="1">
      <t>トイ</t>
    </rPh>
    <phoneticPr fontId="2"/>
  </si>
  <si>
    <t>問3-2④</t>
    <rPh sb="0" eb="1">
      <t>トイ</t>
    </rPh>
    <phoneticPr fontId="2"/>
  </si>
  <si>
    <t>問3-2⑤</t>
    <rPh sb="0" eb="1">
      <t>トイ</t>
    </rPh>
    <phoneticPr fontId="2"/>
  </si>
  <si>
    <t>問3-2⑥</t>
    <rPh sb="0" eb="1">
      <t>トイ</t>
    </rPh>
    <phoneticPr fontId="2"/>
  </si>
  <si>
    <t>問3-2⑦</t>
    <rPh sb="0" eb="1">
      <t>トイ</t>
    </rPh>
    <phoneticPr fontId="2"/>
  </si>
  <si>
    <t>問3-3①</t>
    <rPh sb="0" eb="1">
      <t>トイ</t>
    </rPh>
    <phoneticPr fontId="2"/>
  </si>
  <si>
    <t>問3-3②</t>
    <rPh sb="0" eb="1">
      <t>トイ</t>
    </rPh>
    <phoneticPr fontId="2"/>
  </si>
  <si>
    <t>問3-3③</t>
    <rPh sb="0" eb="1">
      <t>トイ</t>
    </rPh>
    <phoneticPr fontId="2"/>
  </si>
  <si>
    <t>問3-3④</t>
    <rPh sb="0" eb="1">
      <t>トイ</t>
    </rPh>
    <phoneticPr fontId="2"/>
  </si>
  <si>
    <t>問3-3⑤</t>
    <rPh sb="0" eb="1">
      <t>トイ</t>
    </rPh>
    <phoneticPr fontId="2"/>
  </si>
  <si>
    <t>問3-3⑥</t>
    <rPh sb="0" eb="1">
      <t>トイ</t>
    </rPh>
    <phoneticPr fontId="2"/>
  </si>
  <si>
    <t>問3-3⑦</t>
    <rPh sb="0" eb="1">
      <t>トイ</t>
    </rPh>
    <phoneticPr fontId="2"/>
  </si>
  <si>
    <t>問3-4①</t>
    <rPh sb="0" eb="1">
      <t>トイ</t>
    </rPh>
    <phoneticPr fontId="2"/>
  </si>
  <si>
    <t>問3-4②</t>
    <rPh sb="0" eb="1">
      <t>トイ</t>
    </rPh>
    <phoneticPr fontId="2"/>
  </si>
  <si>
    <t>問3-4③</t>
    <rPh sb="0" eb="1">
      <t>トイ</t>
    </rPh>
    <phoneticPr fontId="2"/>
  </si>
  <si>
    <t>問3-4④</t>
    <rPh sb="0" eb="1">
      <t>トイ</t>
    </rPh>
    <phoneticPr fontId="2"/>
  </si>
  <si>
    <t>問3-4⑤</t>
    <rPh sb="0" eb="1">
      <t>トイ</t>
    </rPh>
    <phoneticPr fontId="2"/>
  </si>
  <si>
    <t>問3-4⑥</t>
    <rPh sb="0" eb="1">
      <t>トイ</t>
    </rPh>
    <phoneticPr fontId="2"/>
  </si>
  <si>
    <t>問4</t>
    <rPh sb="0" eb="1">
      <t>トイ</t>
    </rPh>
    <phoneticPr fontId="2"/>
  </si>
  <si>
    <t>問5</t>
    <rPh sb="0" eb="1">
      <t>トイ</t>
    </rPh>
    <phoneticPr fontId="2"/>
  </si>
  <si>
    <t>問6</t>
    <rPh sb="0" eb="1">
      <t>トイ</t>
    </rPh>
    <phoneticPr fontId="2"/>
  </si>
  <si>
    <t>問7-1①</t>
    <rPh sb="0" eb="1">
      <t>トイ</t>
    </rPh>
    <phoneticPr fontId="2"/>
  </si>
  <si>
    <t>問7-1②</t>
    <rPh sb="0" eb="1">
      <t>トイ</t>
    </rPh>
    <phoneticPr fontId="2"/>
  </si>
  <si>
    <t>問7-1③</t>
    <rPh sb="0" eb="1">
      <t>トイ</t>
    </rPh>
    <phoneticPr fontId="2"/>
  </si>
  <si>
    <t>問7-1④</t>
    <rPh sb="0" eb="1">
      <t>トイ</t>
    </rPh>
    <phoneticPr fontId="2"/>
  </si>
  <si>
    <t>問7-1⑤</t>
    <rPh sb="0" eb="1">
      <t>トイ</t>
    </rPh>
    <phoneticPr fontId="2"/>
  </si>
  <si>
    <t>問7-1⑥</t>
    <rPh sb="0" eb="1">
      <t>トイ</t>
    </rPh>
    <phoneticPr fontId="2"/>
  </si>
  <si>
    <t>問7-2①</t>
    <rPh sb="0" eb="1">
      <t>トイ</t>
    </rPh>
    <phoneticPr fontId="2"/>
  </si>
  <si>
    <t>問7-2②</t>
    <rPh sb="0" eb="1">
      <t>トイ</t>
    </rPh>
    <phoneticPr fontId="2"/>
  </si>
  <si>
    <t>問7-2③</t>
    <rPh sb="0" eb="1">
      <t>トイ</t>
    </rPh>
    <phoneticPr fontId="2"/>
  </si>
  <si>
    <t>問7-2④</t>
    <rPh sb="0" eb="1">
      <t>トイ</t>
    </rPh>
    <phoneticPr fontId="2"/>
  </si>
  <si>
    <t>問7-2⑤</t>
    <rPh sb="0" eb="1">
      <t>トイ</t>
    </rPh>
    <phoneticPr fontId="2"/>
  </si>
  <si>
    <t>問7-2⑥</t>
    <rPh sb="0" eb="1">
      <t>トイ</t>
    </rPh>
    <phoneticPr fontId="2"/>
  </si>
  <si>
    <t>問7-2⑦</t>
    <rPh sb="0" eb="1">
      <t>トイ</t>
    </rPh>
    <phoneticPr fontId="2"/>
  </si>
  <si>
    <t>問7-2⑧</t>
    <rPh sb="0" eb="1">
      <t>トイ</t>
    </rPh>
    <phoneticPr fontId="2"/>
  </si>
  <si>
    <t>問7-2-2</t>
    <rPh sb="0" eb="1">
      <t>トイ</t>
    </rPh>
    <phoneticPr fontId="2"/>
  </si>
  <si>
    <t>問7-3①</t>
    <rPh sb="0" eb="1">
      <t>トイ</t>
    </rPh>
    <phoneticPr fontId="2"/>
  </si>
  <si>
    <t>問7-3②</t>
    <rPh sb="0" eb="1">
      <t>トイ</t>
    </rPh>
    <phoneticPr fontId="2"/>
  </si>
  <si>
    <t>問7-3③</t>
    <rPh sb="0" eb="1">
      <t>トイ</t>
    </rPh>
    <phoneticPr fontId="2"/>
  </si>
  <si>
    <t>問7-3④</t>
    <rPh sb="0" eb="1">
      <t>トイ</t>
    </rPh>
    <phoneticPr fontId="2"/>
  </si>
  <si>
    <t>問7-3⑤</t>
    <rPh sb="0" eb="1">
      <t>トイ</t>
    </rPh>
    <phoneticPr fontId="2"/>
  </si>
  <si>
    <t>問7-3⑥</t>
    <rPh sb="0" eb="1">
      <t>トイ</t>
    </rPh>
    <phoneticPr fontId="2"/>
  </si>
  <si>
    <t>問7-3⑦</t>
    <rPh sb="0" eb="1">
      <t>トイ</t>
    </rPh>
    <phoneticPr fontId="2"/>
  </si>
  <si>
    <t>問7-3-2</t>
    <rPh sb="0" eb="1">
      <t>トイ</t>
    </rPh>
    <phoneticPr fontId="2"/>
  </si>
  <si>
    <t>問7-4①</t>
    <rPh sb="0" eb="1">
      <t>トイ</t>
    </rPh>
    <phoneticPr fontId="2"/>
  </si>
  <si>
    <t>問7-4②</t>
    <rPh sb="0" eb="1">
      <t>トイ</t>
    </rPh>
    <phoneticPr fontId="2"/>
  </si>
  <si>
    <t>問7-4③</t>
    <rPh sb="0" eb="1">
      <t>トイ</t>
    </rPh>
    <phoneticPr fontId="2"/>
  </si>
  <si>
    <t>問7-4④</t>
    <rPh sb="0" eb="1">
      <t>トイ</t>
    </rPh>
    <phoneticPr fontId="2"/>
  </si>
  <si>
    <t>問7-4-2</t>
    <rPh sb="0" eb="1">
      <t>トイ</t>
    </rPh>
    <phoneticPr fontId="2"/>
  </si>
  <si>
    <t>問7-5①</t>
    <rPh sb="0" eb="1">
      <t>トイ</t>
    </rPh>
    <phoneticPr fontId="2"/>
  </si>
  <si>
    <t>問7-5②</t>
    <rPh sb="0" eb="1">
      <t>トイ</t>
    </rPh>
    <phoneticPr fontId="2"/>
  </si>
  <si>
    <t>問7-5③</t>
    <rPh sb="0" eb="1">
      <t>トイ</t>
    </rPh>
    <phoneticPr fontId="2"/>
  </si>
  <si>
    <t>問7-5④</t>
    <rPh sb="0" eb="1">
      <t>トイ</t>
    </rPh>
    <phoneticPr fontId="2"/>
  </si>
  <si>
    <t>問7-5⑤</t>
    <rPh sb="0" eb="1">
      <t>トイ</t>
    </rPh>
    <phoneticPr fontId="2"/>
  </si>
  <si>
    <t>問7-5-2</t>
    <rPh sb="0" eb="1">
      <t>トイ</t>
    </rPh>
    <phoneticPr fontId="2"/>
  </si>
  <si>
    <t>問7-6①</t>
    <rPh sb="0" eb="1">
      <t>トイ</t>
    </rPh>
    <phoneticPr fontId="2"/>
  </si>
  <si>
    <t>問7-6②</t>
    <rPh sb="0" eb="1">
      <t>トイ</t>
    </rPh>
    <phoneticPr fontId="2"/>
  </si>
  <si>
    <t>問7-6③</t>
    <rPh sb="0" eb="1">
      <t>トイ</t>
    </rPh>
    <phoneticPr fontId="2"/>
  </si>
  <si>
    <t>問7-6④</t>
    <rPh sb="0" eb="1">
      <t>トイ</t>
    </rPh>
    <phoneticPr fontId="2"/>
  </si>
  <si>
    <t>問7-6-2</t>
    <rPh sb="0" eb="1">
      <t>トイ</t>
    </rPh>
    <phoneticPr fontId="2"/>
  </si>
  <si>
    <t>男性</t>
    <rPh sb="0" eb="2">
      <t>ダンセイ</t>
    </rPh>
    <phoneticPr fontId="8"/>
  </si>
  <si>
    <t>回答しない</t>
    <rPh sb="0" eb="2">
      <t>カイトウ</t>
    </rPh>
    <phoneticPr fontId="8"/>
  </si>
  <si>
    <t>視聴していないが、今後視聴予定</t>
    <rPh sb="0" eb="2">
      <t>シチョウ</t>
    </rPh>
    <rPh sb="9" eb="11">
      <t>コンゴ</t>
    </rPh>
    <rPh sb="11" eb="13">
      <t>シチョウ</t>
    </rPh>
    <rPh sb="13" eb="15">
      <t>ヨテイ</t>
    </rPh>
    <phoneticPr fontId="1"/>
  </si>
  <si>
    <t>回答しない</t>
    <rPh sb="0" eb="2">
      <t>カイトウ</t>
    </rPh>
    <phoneticPr fontId="1"/>
  </si>
  <si>
    <t>生理と更年期、あなたのお悩みを解決！＆ 今、企業がしていること</t>
    <phoneticPr fontId="1"/>
  </si>
  <si>
    <t>～更年期休職・離職を防ぐには？～　もっと快適に働くために、女性と企業が今日からできること</t>
    <rPh sb="1" eb="4">
      <t>コウネンキ</t>
    </rPh>
    <rPh sb="4" eb="6">
      <t>キュウショク</t>
    </rPh>
    <rPh sb="7" eb="9">
      <t>リショク</t>
    </rPh>
    <rPh sb="10" eb="11">
      <t>フセ</t>
    </rPh>
    <rPh sb="20" eb="22">
      <t>カイテキ</t>
    </rPh>
    <rPh sb="23" eb="24">
      <t>ハタラ</t>
    </rPh>
    <rPh sb="29" eb="31">
      <t>ジョセイ</t>
    </rPh>
    <rPh sb="32" eb="34">
      <t>キギョウ</t>
    </rPh>
    <rPh sb="35" eb="37">
      <t>キョウ</t>
    </rPh>
    <phoneticPr fontId="1"/>
  </si>
  <si>
    <t>女性の生理と更年期の悩み　知識をつけて働きやすい職場に！</t>
    <rPh sb="0" eb="2">
      <t>ジョセイ</t>
    </rPh>
    <rPh sb="3" eb="5">
      <t>セイリ</t>
    </rPh>
    <rPh sb="6" eb="9">
      <t>コウネンキ</t>
    </rPh>
    <rPh sb="10" eb="11">
      <t>ナヤ</t>
    </rPh>
    <rPh sb="13" eb="15">
      <t>チシキ</t>
    </rPh>
    <rPh sb="19" eb="20">
      <t>ハタラ</t>
    </rPh>
    <rPh sb="24" eb="26">
      <t>ショクバ</t>
    </rPh>
    <phoneticPr fontId="1"/>
  </si>
  <si>
    <t>男性更年期とは？ 女性の生理・PMS・更年期はなぜつらい？ 男女の健康課題を専門家がわかりやすく解説！</t>
    <rPh sb="0" eb="2">
      <t>ダンセイ</t>
    </rPh>
    <rPh sb="2" eb="5">
      <t>コウネンキ</t>
    </rPh>
    <rPh sb="9" eb="11">
      <t>ジョセイ</t>
    </rPh>
    <rPh sb="12" eb="14">
      <t>セイリ</t>
    </rPh>
    <rPh sb="19" eb="22">
      <t>コウネンキ</t>
    </rPh>
    <rPh sb="30" eb="32">
      <t>ダンジョ</t>
    </rPh>
    <rPh sb="33" eb="35">
      <t>ケンコウ</t>
    </rPh>
    <rPh sb="35" eb="37">
      <t>カダイ</t>
    </rPh>
    <rPh sb="38" eb="41">
      <t>センモンカ</t>
    </rPh>
    <rPh sb="48" eb="50">
      <t>カイセツ</t>
    </rPh>
    <phoneticPr fontId="1"/>
  </si>
  <si>
    <t>～女性の健康課題による経済損失は3.4兆円！～　男性が知っておくべき、女性の生理と更年期、職場の取組教えます</t>
    <phoneticPr fontId="1"/>
  </si>
  <si>
    <t>知らなきゃいけない女性のからだ～～生理・更年期・フェムテック～～</t>
    <phoneticPr fontId="1"/>
  </si>
  <si>
    <t>女性特有の健康課題について職場も配慮するべきであると感じた</t>
    <rPh sb="0" eb="2">
      <t>ジョセイ</t>
    </rPh>
    <rPh sb="2" eb="4">
      <t>トクユウ</t>
    </rPh>
    <rPh sb="5" eb="7">
      <t>ケンコウ</t>
    </rPh>
    <rPh sb="7" eb="9">
      <t>カダイ</t>
    </rPh>
    <rPh sb="13" eb="15">
      <t>ショクバ</t>
    </rPh>
    <rPh sb="16" eb="18">
      <t>ハイリョ</t>
    </rPh>
    <rPh sb="26" eb="27">
      <t>カン</t>
    </rPh>
    <phoneticPr fontId="1"/>
  </si>
  <si>
    <t>女性特有の健康課題について職場でのヘルスリテラシー向上が重要であると感じた</t>
    <rPh sb="0" eb="2">
      <t>ジョセイ</t>
    </rPh>
    <rPh sb="2" eb="4">
      <t>トクユウ</t>
    </rPh>
    <rPh sb="5" eb="7">
      <t>ケンコウ</t>
    </rPh>
    <rPh sb="7" eb="9">
      <t>カダイ</t>
    </rPh>
    <rPh sb="13" eb="15">
      <t>ショクバ</t>
    </rPh>
    <rPh sb="25" eb="27">
      <t>コウジョウ</t>
    </rPh>
    <rPh sb="28" eb="30">
      <t>ジュウヨウ</t>
    </rPh>
    <rPh sb="34" eb="35">
      <t>カン</t>
    </rPh>
    <phoneticPr fontId="1"/>
  </si>
  <si>
    <t>不調をただ我慢するのではなく、女性特有の健康課題についてもっと知ったり、前向きに対処していきたいと思った</t>
    <rPh sb="0" eb="2">
      <t>フチョウ</t>
    </rPh>
    <rPh sb="5" eb="7">
      <t>ガマン</t>
    </rPh>
    <rPh sb="15" eb="17">
      <t>ジョセイ</t>
    </rPh>
    <rPh sb="17" eb="19">
      <t>トクユウ</t>
    </rPh>
    <rPh sb="20" eb="22">
      <t>ケンコウ</t>
    </rPh>
    <rPh sb="22" eb="24">
      <t>カダイ</t>
    </rPh>
    <rPh sb="31" eb="32">
      <t>シ</t>
    </rPh>
    <rPh sb="36" eb="38">
      <t>マエム</t>
    </rPh>
    <rPh sb="40" eb="42">
      <t>タイショ</t>
    </rPh>
    <rPh sb="49" eb="50">
      <t>オモ</t>
    </rPh>
    <phoneticPr fontId="1"/>
  </si>
  <si>
    <t>生理と更年期、あなたのお悩みを解決！＆ 今、企業がしていること</t>
  </si>
  <si>
    <t>～女性の健康課題による経済損失は3.4兆円！～　男性が知っておくべき、女性の生理と更年期、職場の取組教えます</t>
  </si>
  <si>
    <t>知らなきゃいけない女性のからだ～～生理・更年期・フェムテック～～</t>
  </si>
  <si>
    <t>問５　職場において、女性特有の健康課題を原因として、困っていたり、トラブルが発生した事例など見聞きしたことやご自身が体験したことがあれば具体的に教えてください。【自由記述】</t>
    <phoneticPr fontId="1"/>
  </si>
  <si>
    <t>妊娠・不妊</t>
  </si>
  <si>
    <t>産後の不調</t>
  </si>
  <si>
    <t>婦人科系疾患</t>
  </si>
  <si>
    <t>特に希望はない</t>
  </si>
  <si>
    <t>オンライン婦人科相談、検診、診察</t>
  </si>
  <si>
    <t>低用量ピル服薬支援</t>
  </si>
  <si>
    <t>IoT機能付きディスペンサーによる生理用ナプキン供給サービス</t>
  </si>
  <si>
    <t>生理痛やPMS等、月経の症状を緩和する製品の提供</t>
    <rPh sb="0" eb="3">
      <t>セイリツウ</t>
    </rPh>
    <rPh sb="7" eb="8">
      <t>トウ</t>
    </rPh>
    <rPh sb="9" eb="11">
      <t>ゲッケイ</t>
    </rPh>
    <rPh sb="12" eb="14">
      <t>ショウジョウ</t>
    </rPh>
    <rPh sb="15" eb="17">
      <t>カンワ</t>
    </rPh>
    <rPh sb="19" eb="21">
      <t>セイヒン</t>
    </rPh>
    <rPh sb="22" eb="24">
      <t>テイキョウ</t>
    </rPh>
    <phoneticPr fontId="1"/>
  </si>
  <si>
    <t>経血漏れを防止する機能付き衣料品等の提供</t>
    <rPh sb="0" eb="2">
      <t>ケイケツ</t>
    </rPh>
    <rPh sb="2" eb="3">
      <t>モ</t>
    </rPh>
    <rPh sb="5" eb="7">
      <t>ボウシ</t>
    </rPh>
    <rPh sb="9" eb="11">
      <t>キノウ</t>
    </rPh>
    <rPh sb="11" eb="12">
      <t>ツ</t>
    </rPh>
    <rPh sb="13" eb="16">
      <t>イリョウヒン</t>
    </rPh>
    <rPh sb="16" eb="17">
      <t>トウ</t>
    </rPh>
    <rPh sb="18" eb="20">
      <t>テイキョウ</t>
    </rPh>
    <phoneticPr fontId="1"/>
  </si>
  <si>
    <t>女性用トイレ、更衣室、休憩室における設備</t>
    <rPh sb="0" eb="3">
      <t>ジョセイヨウ</t>
    </rPh>
    <rPh sb="7" eb="10">
      <t>コウイシツ</t>
    </rPh>
    <rPh sb="11" eb="14">
      <t>キュウケイシツ</t>
    </rPh>
    <rPh sb="18" eb="20">
      <t>セツビ</t>
    </rPh>
    <phoneticPr fontId="1"/>
  </si>
  <si>
    <t>AMH検査（卵巣予備能検査）キットの提供</t>
  </si>
  <si>
    <t>排卵日予測や基礎体温管理アプリの提供</t>
  </si>
  <si>
    <t>妊娠中の症状を緩和する製品の提供</t>
    <rPh sb="0" eb="3">
      <t>ニンシンチュウ</t>
    </rPh>
    <rPh sb="4" eb="6">
      <t>ショウジョウ</t>
    </rPh>
    <rPh sb="7" eb="9">
      <t>カンワ</t>
    </rPh>
    <rPh sb="11" eb="13">
      <t>セイヒン</t>
    </rPh>
    <rPh sb="14" eb="16">
      <t>テイキョウ</t>
    </rPh>
    <phoneticPr fontId="1"/>
  </si>
  <si>
    <t>不妊治療を記録・管理するアプリの提供</t>
    <rPh sb="0" eb="2">
      <t>フニン</t>
    </rPh>
    <rPh sb="2" eb="4">
      <t>チリョウ</t>
    </rPh>
    <rPh sb="5" eb="7">
      <t>キロク</t>
    </rPh>
    <rPh sb="8" eb="10">
      <t>カンリ</t>
    </rPh>
    <rPh sb="16" eb="18">
      <t>テイキョウ</t>
    </rPh>
    <phoneticPr fontId="1"/>
  </si>
  <si>
    <t>女性特有の健康課題について学ぶ研修サービス（体験型を含む）</t>
    <rPh sb="0" eb="2">
      <t>ジョセイ</t>
    </rPh>
    <rPh sb="2" eb="4">
      <t>トクユウ</t>
    </rPh>
    <rPh sb="5" eb="7">
      <t>ケンコウ</t>
    </rPh>
    <rPh sb="7" eb="9">
      <t>カダイ</t>
    </rPh>
    <rPh sb="13" eb="14">
      <t>マナ</t>
    </rPh>
    <rPh sb="15" eb="17">
      <t>ケンシュウ</t>
    </rPh>
    <rPh sb="22" eb="25">
      <t>タイケンガタ</t>
    </rPh>
    <rPh sb="26" eb="27">
      <t>フク</t>
    </rPh>
    <phoneticPr fontId="1"/>
  </si>
  <si>
    <t>助産師等の専門家による産後ケアや産後の不調に関するオンライン相談サービス</t>
  </si>
  <si>
    <t xml:space="preserve">	産後の不調を緩和する製品の提供（骨盤底筋クッション等）</t>
  </si>
  <si>
    <t>女性特有の健康課題について学ぶ研修サービス（体験型を含む）</t>
    <rPh sb="2" eb="4">
      <t>トクユウ</t>
    </rPh>
    <phoneticPr fontId="1"/>
  </si>
  <si>
    <t>更年期症状に備える検査キットの提供</t>
  </si>
  <si>
    <t>更年期症状を緩和する製品の提供（ホットフラッシュ対策の周辺機器デバイス等）</t>
  </si>
  <si>
    <t>婦人科系疾患の症状を緩和する製品の提供</t>
  </si>
  <si>
    <t>視聴済み</t>
    <phoneticPr fontId="1"/>
  </si>
  <si>
    <t>令和８年度セミナー（「働く女性のウェルネス向上委員会」に掲載予定）</t>
    <phoneticPr fontId="1"/>
  </si>
  <si>
    <t>女性特有の健康課題について知ることができた</t>
    <phoneticPr fontId="1"/>
  </si>
  <si>
    <t>専門医の受診や、かかりつけ医を持つことが大切だと思った</t>
    <phoneticPr fontId="1"/>
  </si>
  <si>
    <t>女性特有の健康課題について、セルフケアや受診につなげる仕組みづくりが必要だと感じた</t>
    <phoneticPr fontId="1"/>
  </si>
  <si>
    <t>無意識での思い込み（アンコンシャス・バイアス）などの解消が、働きやすい職場づくりに必要であると感じた</t>
    <phoneticPr fontId="1"/>
  </si>
  <si>
    <t>問３－１　オンラインセミナーの視聴状況を教えてください。【回答必須・○はひとつ】</t>
    <phoneticPr fontId="1"/>
  </si>
  <si>
    <r>
      <rPr>
        <b/>
        <sz val="11"/>
        <rFont val="ＭＳ Ｐゴシック"/>
        <family val="3"/>
        <charset val="128"/>
        <scheme val="minor"/>
      </rPr>
      <t>上記で〇をつけた項目について、</t>
    </r>
    <r>
      <rPr>
        <b/>
        <sz val="11"/>
        <color rgb="FFFF0000"/>
        <rFont val="ＭＳ Ｐゴシック"/>
        <family val="3"/>
        <charset val="128"/>
        <scheme val="minor"/>
      </rPr>
      <t>問７－１</t>
    </r>
    <r>
      <rPr>
        <sz val="11"/>
        <color theme="1"/>
        <rFont val="ＭＳ Ｐゴシック"/>
        <family val="3"/>
        <charset val="128"/>
        <scheme val="minor"/>
      </rPr>
      <t>において従業員から回答があった事業所を全て記載してください。</t>
    </r>
    <rPh sb="15" eb="16">
      <t>トイ</t>
    </rPh>
    <rPh sb="23" eb="26">
      <t>ジュウギョウイン</t>
    </rPh>
    <rPh sb="28" eb="30">
      <t>カイトウ</t>
    </rPh>
    <rPh sb="34" eb="37">
      <t>ジギョウショ</t>
    </rPh>
    <phoneticPr fontId="1"/>
  </si>
  <si>
    <t>※（様式第6号）実績報告書の別紙１「２　社内意向調査の実施④ 実施内容」（２ページ目）と合わせてください。</t>
    <rPh sb="2" eb="4">
      <t>ヨウシキ</t>
    </rPh>
    <rPh sb="4" eb="5">
      <t>ダイ</t>
    </rPh>
    <rPh sb="6" eb="7">
      <t>ゴウ</t>
    </rPh>
    <rPh sb="8" eb="10">
      <t>ジッセキ</t>
    </rPh>
    <rPh sb="10" eb="13">
      <t>ホウコクショ</t>
    </rPh>
    <rPh sb="14" eb="16">
      <t>ベッシ</t>
    </rPh>
    <rPh sb="41" eb="42">
      <t>メ</t>
    </rPh>
    <rPh sb="44" eb="45">
      <t>ア</t>
    </rPh>
    <phoneticPr fontId="1"/>
  </si>
  <si>
    <t>(2)従業員は、『（参考様式）社内意向調査票（従業員回答用)』に回答を入力し、提出します。</t>
    <rPh sb="3" eb="6">
      <t>ジュウギョウイン</t>
    </rPh>
    <rPh sb="10" eb="12">
      <t>サンコウ</t>
    </rPh>
    <rPh sb="19" eb="22">
      <t>ジュウギョウイン</t>
    </rPh>
    <rPh sb="22" eb="24">
      <t>カイトウ</t>
    </rPh>
    <rPh sb="24" eb="25">
      <t>ヨウ</t>
    </rPh>
    <rPh sb="28" eb="30">
      <t>カイトウ</t>
    </rPh>
    <rPh sb="30" eb="32">
      <t>ナイヨウ</t>
    </rPh>
    <rPh sb="35" eb="37">
      <t>ニュウリョク</t>
    </rPh>
    <rPh sb="37" eb="38">
      <t>ズ</t>
    </rPh>
    <phoneticPr fontId="8"/>
  </si>
  <si>
    <t>①従業員から提出された回答票の「回答集計用データ」のA2～BM2セルをコピーする。
【各従業員の回答票Excelファイルを開く】⇒【「回答集計用データ」シートで、左クリックしながら赤枠部分（A2～BM2）を全て選択】⇒【右クリック】⇒【コピー】</t>
    <rPh sb="1" eb="4">
      <t>ジュウギョウイン</t>
    </rPh>
    <rPh sb="6" eb="8">
      <t>テイシュツ</t>
    </rPh>
    <rPh sb="11" eb="13">
      <t>カイトウ</t>
    </rPh>
    <rPh sb="13" eb="14">
      <t>ヒョウ</t>
    </rPh>
    <rPh sb="16" eb="18">
      <t>カイトウ</t>
    </rPh>
    <rPh sb="18" eb="21">
      <t>シュウケイヨウ</t>
    </rPh>
    <rPh sb="43" eb="47">
      <t>カクジュウギョウイン</t>
    </rPh>
    <rPh sb="48" eb="50">
      <t>カイトウ</t>
    </rPh>
    <rPh sb="50" eb="51">
      <t>ヒョウ</t>
    </rPh>
    <rPh sb="61" eb="62">
      <t>ヒラ</t>
    </rPh>
    <rPh sb="67" eb="69">
      <t>カイトウ</t>
    </rPh>
    <rPh sb="69" eb="72">
      <t>シュウケイヨウ</t>
    </rPh>
    <rPh sb="103" eb="104">
      <t>スベ</t>
    </rPh>
    <phoneticPr fontId="8"/>
  </si>
  <si>
    <t>①(1)でコピーしたデータを、シート[集計作業用]に値のみ貼り付ける。
【B列のセルを右クリック】⇒【貼り付けのオプション】⇒【行列を入れ替える】</t>
    <rPh sb="26" eb="27">
      <t>アタイ</t>
    </rPh>
    <phoneticPr fontId="8"/>
  </si>
  <si>
    <t>女性特有の健康課題について学ぶ研修サービス</t>
    <rPh sb="0" eb="1">
      <t>オンナ</t>
    </rPh>
    <rPh sb="1" eb="2">
      <t>セイ</t>
    </rPh>
    <rPh sb="2" eb="4">
      <t>トクユウ</t>
    </rPh>
    <rPh sb="5" eb="7">
      <t>ケンコウ</t>
    </rPh>
    <rPh sb="7" eb="9">
      <t>カダイ</t>
    </rPh>
    <rPh sb="13" eb="14">
      <t>マナ</t>
    </rPh>
    <rPh sb="15" eb="17">
      <t>ケンシュウ</t>
    </rPh>
    <phoneticPr fontId="1"/>
  </si>
  <si>
    <t>問3-2</t>
    <rPh sb="0" eb="1">
      <t>トイ</t>
    </rPh>
    <phoneticPr fontId="2"/>
  </si>
  <si>
    <r>
      <t>③社内説明会では、[（様式）社内意向調査集計結果]</t>
    </r>
    <r>
      <rPr>
        <b/>
        <sz val="10"/>
        <color rgb="FFFF0000"/>
        <rFont val="ＭＳ Ｐゴシック"/>
        <family val="3"/>
        <charset val="128"/>
        <scheme val="minor"/>
      </rPr>
      <t>最下部【東京都提出用】（オレンジ色）を除いた</t>
    </r>
    <r>
      <rPr>
        <b/>
        <u/>
        <sz val="10"/>
        <color rgb="FFFF0000"/>
        <rFont val="ＭＳ Ｐゴシック"/>
        <family val="3"/>
        <charset val="128"/>
        <scheme val="minor"/>
      </rPr>
      <t>白色部分のページ（セルA1～M143）</t>
    </r>
    <r>
      <rPr>
        <sz val="10"/>
        <color theme="1"/>
        <rFont val="ＭＳ Ｐゴシック"/>
        <family val="3"/>
        <charset val="128"/>
        <scheme val="minor"/>
      </rPr>
      <t>を、社内意向調査の集計結果・概要資料として都内に勤務する全ての従業員（雇用形態を問わない）に説明してください。</t>
    </r>
    <rPh sb="22" eb="24">
      <t>ケッカ</t>
    </rPh>
    <rPh sb="25" eb="28">
      <t>サイカブ</t>
    </rPh>
    <rPh sb="29" eb="32">
      <t>トウキョウト</t>
    </rPh>
    <rPh sb="32" eb="34">
      <t>テイシュツ</t>
    </rPh>
    <rPh sb="34" eb="35">
      <t>ヨウ</t>
    </rPh>
    <rPh sb="41" eb="42">
      <t>イロ</t>
    </rPh>
    <rPh sb="44" eb="45">
      <t>ノゾ</t>
    </rPh>
    <rPh sb="47" eb="49">
      <t>シロイロ</t>
    </rPh>
    <rPh sb="49" eb="51">
      <t>ブブン</t>
    </rPh>
    <phoneticPr fontId="8"/>
  </si>
  <si>
    <r>
      <t>④東京都への実績報告時には、[（様式）社内意向調査集計結果]</t>
    </r>
    <r>
      <rPr>
        <b/>
        <sz val="10"/>
        <color rgb="FFFF0000"/>
        <rFont val="ＭＳ Ｐゴシック"/>
        <family val="3"/>
        <charset val="128"/>
        <scheme val="minor"/>
      </rPr>
      <t>最下部【東京都提出用】（オレンジ色部分）を含む</t>
    </r>
    <r>
      <rPr>
        <b/>
        <u/>
        <sz val="10"/>
        <color rgb="FFFF0000"/>
        <rFont val="ＭＳ Ｐゴシック"/>
        <family val="3"/>
        <charset val="128"/>
        <scheme val="minor"/>
      </rPr>
      <t>全ページ（セルA1～M156）</t>
    </r>
    <r>
      <rPr>
        <sz val="10"/>
        <rFont val="ＭＳ Ｐゴシック"/>
        <family val="3"/>
        <charset val="128"/>
        <scheme val="minor"/>
      </rPr>
      <t>を提出してください。
※Jグランツの場合は、本ファイルを全てご提出ください。</t>
    </r>
    <rPh sb="19" eb="21">
      <t>シャナイ</t>
    </rPh>
    <rPh sb="21" eb="23">
      <t>イコウ</t>
    </rPh>
    <rPh sb="23" eb="25">
      <t>チョウサ</t>
    </rPh>
    <rPh sb="25" eb="27">
      <t>シュウケイ</t>
    </rPh>
    <rPh sb="27" eb="29">
      <t>ケッカ</t>
    </rPh>
    <rPh sb="30" eb="33">
      <t>サイカブ</t>
    </rPh>
    <rPh sb="34" eb="37">
      <t>トウキョウト</t>
    </rPh>
    <rPh sb="37" eb="40">
      <t>テイシュツヨウ</t>
    </rPh>
    <rPh sb="46" eb="47">
      <t>イロ</t>
    </rPh>
    <rPh sb="47" eb="49">
      <t>ブブン</t>
    </rPh>
    <rPh sb="51" eb="52">
      <t>フク</t>
    </rPh>
    <rPh sb="53" eb="54">
      <t>ゼン</t>
    </rPh>
    <rPh sb="69" eb="71">
      <t>テイシュツ</t>
    </rPh>
    <rPh sb="86" eb="88">
      <t>バアイ</t>
    </rPh>
    <rPh sb="90" eb="91">
      <t>ホン</t>
    </rPh>
    <rPh sb="96" eb="97">
      <t>スベ</t>
    </rPh>
    <rPh sb="99" eb="101">
      <t>テイシュツ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</si>
</sst>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quot;△ &quot;0.0"/>
    <numFmt numFmtId="178" formatCode="0_);[Red]\(0\)"/>
  </numFmts>
  <fonts count="26"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
      <b/>
      <sz val="11"/>
      <color theme="1"/>
      <name val="ＭＳ Ｐゴシック"/>
      <family val="3"/>
      <charset val="128"/>
      <scheme val="minor"/>
    </font>
    <font>
      <b/>
      <sz val="11"/>
      <color rgb="FF00000A"/>
      <name val="ＭＳ Ｐゴシック"/>
      <family val="3"/>
      <charset val="128"/>
      <scheme val="minor"/>
    </font>
    <font>
      <sz val="11"/>
      <color rgb="FF00000A"/>
      <name val="ＭＳ Ｐゴシック"/>
      <family val="3"/>
      <charset val="128"/>
      <scheme val="minor"/>
    </font>
    <font>
      <sz val="6"/>
      <name val="ＭＳ Ｐゴシック"/>
      <family val="3"/>
      <charset val="128"/>
      <scheme val="minor"/>
    </font>
    <font>
      <b/>
      <sz val="14"/>
      <color theme="1"/>
      <name val="ＭＳ Ｐゴシック"/>
      <family val="3"/>
      <charset val="128"/>
      <scheme val="minor"/>
    </font>
    <font>
      <sz val="11"/>
      <name val="ＭＳ Ｐゴシック"/>
      <family val="3"/>
      <charset val="128"/>
      <scheme val="minor"/>
    </font>
    <font>
      <u/>
      <sz val="11"/>
      <name val="ＭＳ Ｐゴシック"/>
      <family val="3"/>
      <charset val="128"/>
      <scheme val="minor"/>
    </font>
    <font>
      <b/>
      <u/>
      <sz val="12"/>
      <color theme="1"/>
      <name val="ＭＳ Ｐゴシック"/>
      <family val="3"/>
      <charset val="128"/>
      <scheme val="minor"/>
    </font>
    <font>
      <b/>
      <sz val="11"/>
      <name val="ＭＳ Ｐゴシック"/>
      <family val="3"/>
      <charset val="128"/>
      <scheme val="minor"/>
    </font>
    <font>
      <b/>
      <u/>
      <sz val="11"/>
      <color theme="1"/>
      <name val="ＭＳ Ｐゴシック"/>
      <family val="3"/>
      <charset val="128"/>
      <scheme val="minor"/>
    </font>
    <font>
      <b/>
      <sz val="11"/>
      <color rgb="FFFF0000"/>
      <name val="ＭＳ Ｐゴシック"/>
      <family val="3"/>
      <charset val="128"/>
      <scheme val="minor"/>
    </font>
    <font>
      <sz val="10"/>
      <color theme="1"/>
      <name val="ＭＳ Ｐゴシック"/>
      <family val="3"/>
      <charset val="128"/>
      <scheme val="minor"/>
    </font>
    <font>
      <sz val="10"/>
      <color rgb="FF000000"/>
      <name val="ＭＳ Ｐゴシック"/>
      <family val="3"/>
      <charset val="128"/>
      <scheme val="minor"/>
    </font>
    <font>
      <b/>
      <sz val="10"/>
      <color rgb="FFFF0000"/>
      <name val="ＭＳ Ｐゴシック"/>
      <family val="3"/>
      <charset val="128"/>
      <scheme val="minor"/>
    </font>
    <font>
      <sz val="10"/>
      <name val="ＭＳ Ｐゴシック"/>
      <family val="3"/>
      <charset val="128"/>
      <scheme val="minor"/>
    </font>
    <font>
      <sz val="18"/>
      <color theme="1"/>
      <name val="ＭＳ Ｐゴシック"/>
      <family val="3"/>
      <charset val="128"/>
      <scheme val="minor"/>
    </font>
    <font>
      <sz val="11"/>
      <color rgb="FFFF0000"/>
      <name val="ＭＳ Ｐゴシック"/>
      <family val="3"/>
      <charset val="128"/>
      <scheme val="minor"/>
    </font>
    <font>
      <b/>
      <u/>
      <sz val="10"/>
      <color rgb="FFFF0000"/>
      <name val="ＭＳ Ｐゴシック"/>
      <family val="3"/>
      <charset val="128"/>
      <scheme val="minor"/>
    </font>
    <font>
      <b/>
      <u/>
      <sz val="11"/>
      <color rgb="FFFF0000"/>
      <name val="ＭＳ Ｐゴシック"/>
      <family val="3"/>
      <charset val="128"/>
      <scheme val="minor"/>
    </font>
    <font>
      <b/>
      <sz val="11"/>
      <color theme="1"/>
      <name val="ＭＳ Ｐゴシック"/>
      <family val="3"/>
      <charset val="128"/>
    </font>
    <font>
      <sz val="11"/>
      <color rgb="FF3F3F76"/>
      <name val="ＭＳ Ｐゴシック"/>
      <family val="2"/>
      <charset val="12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C000"/>
        <bgColor indexed="64"/>
      </patternFill>
    </fill>
  </fills>
  <borders count="4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top/>
      <bottom style="thin">
        <color theme="2"/>
      </bottom>
      <diagonal/>
    </border>
    <border>
      <left/>
      <right style="thin">
        <color theme="2"/>
      </right>
      <top/>
      <bottom style="thin">
        <color theme="2"/>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44">
    <xf numFmtId="0" fontId="0" fillId="0" borderId="0" xfId="0">
      <alignment vertical="center"/>
    </xf>
    <xf numFmtId="0" fontId="0" fillId="0" borderId="1" xfId="0" applyBorder="1">
      <alignment vertical="center"/>
    </xf>
    <xf numFmtId="0" fontId="3" fillId="0" borderId="0" xfId="0" applyFont="1">
      <alignment vertical="center"/>
    </xf>
    <xf numFmtId="0" fontId="0" fillId="0" borderId="4" xfId="0" applyBorder="1">
      <alignment vertical="center"/>
    </xf>
    <xf numFmtId="0" fontId="0" fillId="0" borderId="2"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9" fontId="0" fillId="0" borderId="12" xfId="0" applyNumberFormat="1" applyBorder="1">
      <alignment vertical="center"/>
    </xf>
    <xf numFmtId="177" fontId="0" fillId="0" borderId="2" xfId="0" applyNumberFormat="1" applyBorder="1" applyAlignment="1">
      <alignment vertical="center" shrinkToFit="1"/>
    </xf>
    <xf numFmtId="0" fontId="0" fillId="3" borderId="9" xfId="0" applyFill="1" applyBorder="1" applyProtection="1">
      <alignment vertical="center"/>
      <protection locked="0"/>
    </xf>
    <xf numFmtId="0" fontId="0" fillId="0" borderId="0" xfId="0" applyAlignment="1">
      <alignment horizontal="right" vertical="center"/>
    </xf>
    <xf numFmtId="0" fontId="0" fillId="0" borderId="0" xfId="0" applyAlignment="1">
      <alignment vertical="center" wrapText="1"/>
    </xf>
    <xf numFmtId="0" fontId="0" fillId="0" borderId="13" xfId="0" applyBorder="1">
      <alignment vertical="center"/>
    </xf>
    <xf numFmtId="0" fontId="0" fillId="3" borderId="14" xfId="0" applyFill="1" applyBorder="1" applyProtection="1">
      <alignment vertical="center"/>
      <protection locked="0"/>
    </xf>
    <xf numFmtId="0" fontId="0" fillId="4" borderId="0" xfId="0" applyFill="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15" xfId="0" applyBorder="1">
      <alignment vertical="center"/>
    </xf>
    <xf numFmtId="9" fontId="0" fillId="0" borderId="0" xfId="0" applyNumberFormat="1">
      <alignment vertical="center"/>
    </xf>
    <xf numFmtId="0" fontId="0" fillId="2" borderId="0" xfId="0" applyFill="1">
      <alignment vertical="center"/>
    </xf>
    <xf numFmtId="0" fontId="5" fillId="4" borderId="0" xfId="0" applyFont="1" applyFill="1">
      <alignment vertical="center"/>
    </xf>
    <xf numFmtId="9" fontId="0" fillId="0" borderId="3" xfId="1" applyFont="1" applyBorder="1">
      <alignment vertical="center"/>
    </xf>
    <xf numFmtId="9" fontId="0" fillId="0" borderId="9" xfId="1" applyFont="1" applyBorder="1">
      <alignment vertical="center"/>
    </xf>
    <xf numFmtId="0" fontId="6" fillId="4" borderId="0" xfId="0" applyFont="1" applyFill="1">
      <alignment vertical="center"/>
    </xf>
    <xf numFmtId="0" fontId="7" fillId="0" borderId="4" xfId="0" applyFont="1" applyBorder="1">
      <alignment vertical="center"/>
    </xf>
    <xf numFmtId="0" fontId="7" fillId="0" borderId="6" xfId="0" applyFont="1" applyBorder="1">
      <alignment vertical="center"/>
    </xf>
    <xf numFmtId="0" fontId="5" fillId="0" borderId="0" xfId="0" applyFont="1">
      <alignment vertical="center"/>
    </xf>
    <xf numFmtId="0" fontId="10" fillId="0" borderId="0" xfId="0" applyFont="1">
      <alignment vertical="center"/>
    </xf>
    <xf numFmtId="0" fontId="11" fillId="0" borderId="0" xfId="0" applyFont="1" applyAlignment="1">
      <alignment horizontal="right" vertical="center"/>
    </xf>
    <xf numFmtId="0" fontId="0" fillId="2" borderId="3" xfId="0" applyFill="1" applyBorder="1" applyProtection="1">
      <alignment vertical="center"/>
      <protection locked="0"/>
    </xf>
    <xf numFmtId="0" fontId="0" fillId="2" borderId="9" xfId="0" applyFill="1" applyBorder="1" applyProtection="1">
      <alignment vertical="center"/>
      <protection locked="0"/>
    </xf>
    <xf numFmtId="0" fontId="0" fillId="2" borderId="12" xfId="0" applyFill="1" applyBorder="1">
      <alignment vertical="center"/>
    </xf>
    <xf numFmtId="0" fontId="0" fillId="3" borderId="4" xfId="0" quotePrefix="1" applyFill="1" applyBorder="1">
      <alignment vertical="center"/>
    </xf>
    <xf numFmtId="0" fontId="0" fillId="3" borderId="2" xfId="0" applyFill="1" applyBorder="1">
      <alignment vertical="center"/>
    </xf>
    <xf numFmtId="0" fontId="0" fillId="3" borderId="5" xfId="0" applyFill="1" applyBorder="1">
      <alignment vertical="center"/>
    </xf>
    <xf numFmtId="0" fontId="0" fillId="3" borderId="15" xfId="0" quotePrefix="1" applyFill="1" applyBorder="1">
      <alignment vertical="center"/>
    </xf>
    <xf numFmtId="0" fontId="0" fillId="3" borderId="13" xfId="0" applyFill="1" applyBorder="1">
      <alignment vertical="center"/>
    </xf>
    <xf numFmtId="0" fontId="0" fillId="3" borderId="16" xfId="0" applyFill="1" applyBorder="1">
      <alignment vertical="center"/>
    </xf>
    <xf numFmtId="0" fontId="0" fillId="3" borderId="6" xfId="0" quotePrefix="1" applyFill="1" applyBorder="1">
      <alignment vertical="center"/>
    </xf>
    <xf numFmtId="0" fontId="0" fillId="3" borderId="7" xfId="0" applyFill="1" applyBorder="1">
      <alignment vertical="center"/>
    </xf>
    <xf numFmtId="0" fontId="0" fillId="3" borderId="8" xfId="0" applyFill="1" applyBorder="1">
      <alignment vertical="center"/>
    </xf>
    <xf numFmtId="0" fontId="12" fillId="0" borderId="0" xfId="0" applyFont="1">
      <alignment vertical="center"/>
    </xf>
    <xf numFmtId="0" fontId="13" fillId="2" borderId="0" xfId="0" applyFont="1" applyFill="1">
      <alignment vertical="center"/>
    </xf>
    <xf numFmtId="0" fontId="10" fillId="2" borderId="0" xfId="0" applyFont="1" applyFill="1">
      <alignment vertical="center"/>
    </xf>
    <xf numFmtId="0" fontId="5" fillId="2" borderId="0" xfId="0" applyFont="1" applyFill="1">
      <alignment vertical="center"/>
    </xf>
    <xf numFmtId="0" fontId="16" fillId="0" borderId="0" xfId="0" applyFont="1" applyAlignment="1">
      <alignment vertical="center" wrapText="1"/>
    </xf>
    <xf numFmtId="0" fontId="16" fillId="0" borderId="0" xfId="0" applyFont="1">
      <alignment vertical="center"/>
    </xf>
    <xf numFmtId="0" fontId="9" fillId="0" borderId="0" xfId="0" applyFont="1">
      <alignment vertical="center"/>
    </xf>
    <xf numFmtId="0" fontId="16" fillId="7" borderId="0" xfId="0" applyFont="1" applyFill="1">
      <alignment vertical="center"/>
    </xf>
    <xf numFmtId="0" fontId="0" fillId="7" borderId="0" xfId="0" applyFill="1">
      <alignment vertical="center"/>
    </xf>
    <xf numFmtId="0" fontId="20" fillId="0" borderId="0" xfId="0" applyFont="1">
      <alignment vertical="center"/>
    </xf>
    <xf numFmtId="0" fontId="21" fillId="3" borderId="31" xfId="0" applyFont="1" applyFill="1" applyBorder="1" applyAlignment="1">
      <alignment horizontal="center" vertical="center"/>
    </xf>
    <xf numFmtId="0" fontId="21" fillId="3" borderId="32" xfId="0" applyFont="1" applyFill="1" applyBorder="1" applyAlignment="1">
      <alignment horizontal="center" vertical="center"/>
    </xf>
    <xf numFmtId="0" fontId="17" fillId="7" borderId="0" xfId="0" applyFont="1" applyFill="1" applyAlignment="1">
      <alignment vertical="center" wrapText="1"/>
    </xf>
    <xf numFmtId="0" fontId="10" fillId="3" borderId="1" xfId="0" applyFont="1" applyFill="1" applyBorder="1" applyProtection="1">
      <alignment vertical="center"/>
      <protection locked="0"/>
    </xf>
    <xf numFmtId="0" fontId="10" fillId="3" borderId="2" xfId="0" applyFont="1" applyFill="1" applyBorder="1">
      <alignment vertical="center"/>
    </xf>
    <xf numFmtId="0" fontId="10" fillId="3" borderId="13" xfId="0" applyFont="1" applyFill="1" applyBorder="1">
      <alignment vertical="center"/>
    </xf>
    <xf numFmtId="0" fontId="10" fillId="3" borderId="3" xfId="0" applyFont="1" applyFill="1" applyBorder="1" applyProtection="1">
      <alignment vertical="center"/>
      <protection locked="0"/>
    </xf>
    <xf numFmtId="0" fontId="10" fillId="3" borderId="14" xfId="0" applyFont="1" applyFill="1" applyBorder="1" applyProtection="1">
      <alignment vertical="center"/>
      <protection locked="0"/>
    </xf>
    <xf numFmtId="0" fontId="16" fillId="7" borderId="0" xfId="0" applyFont="1" applyFill="1" applyAlignment="1">
      <alignment vertical="center" wrapText="1"/>
    </xf>
    <xf numFmtId="0" fontId="0" fillId="0" borderId="1" xfId="0" applyBorder="1" applyAlignment="1">
      <alignment horizontal="right" vertical="center"/>
    </xf>
    <xf numFmtId="0" fontId="0" fillId="0" borderId="1" xfId="0" applyBorder="1" applyAlignment="1">
      <alignment horizontal="left" vertical="center"/>
    </xf>
    <xf numFmtId="0" fontId="0" fillId="0" borderId="2" xfId="0" applyBorder="1" applyAlignment="1">
      <alignment horizontal="right" vertical="center"/>
    </xf>
    <xf numFmtId="0" fontId="0" fillId="2" borderId="0" xfId="0" applyFill="1" applyAlignment="1">
      <alignment vertical="top"/>
    </xf>
    <xf numFmtId="9" fontId="0" fillId="0" borderId="14" xfId="1" applyFont="1" applyBorder="1">
      <alignment vertical="center"/>
    </xf>
    <xf numFmtId="0" fontId="0" fillId="2" borderId="28" xfId="0" applyFill="1" applyBorder="1" applyAlignment="1">
      <alignment horizontal="center" vertical="center"/>
    </xf>
    <xf numFmtId="0" fontId="0" fillId="2" borderId="29" xfId="0" applyFill="1" applyBorder="1" applyAlignment="1">
      <alignment horizontal="center" vertical="center" wrapText="1"/>
    </xf>
    <xf numFmtId="0" fontId="0" fillId="2" borderId="29" xfId="0" applyFill="1" applyBorder="1" applyAlignment="1">
      <alignment horizontal="center" vertical="center"/>
    </xf>
    <xf numFmtId="0" fontId="0" fillId="2" borderId="30" xfId="0" applyFill="1" applyBorder="1" applyAlignment="1">
      <alignment horizontal="center" vertical="center" wrapText="1"/>
    </xf>
    <xf numFmtId="0" fontId="0" fillId="6" borderId="3" xfId="0" applyFill="1" applyBorder="1">
      <alignment vertical="center"/>
    </xf>
    <xf numFmtId="0" fontId="0" fillId="0" borderId="3" xfId="0" applyBorder="1">
      <alignment vertical="center"/>
    </xf>
    <xf numFmtId="0" fontId="0" fillId="7" borderId="34" xfId="0" applyFill="1" applyBorder="1">
      <alignment vertical="center"/>
    </xf>
    <xf numFmtId="0" fontId="0" fillId="7" borderId="37" xfId="0" applyFill="1" applyBorder="1">
      <alignment vertical="center"/>
    </xf>
    <xf numFmtId="0" fontId="0" fillId="7" borderId="38" xfId="0" applyFill="1" applyBorder="1">
      <alignment vertical="center"/>
    </xf>
    <xf numFmtId="0" fontId="0" fillId="7" borderId="39" xfId="0" applyFill="1" applyBorder="1">
      <alignment vertical="center"/>
    </xf>
    <xf numFmtId="0" fontId="0" fillId="7" borderId="40" xfId="0" applyFill="1" applyBorder="1">
      <alignment vertical="center"/>
    </xf>
    <xf numFmtId="0" fontId="0" fillId="7" borderId="41" xfId="0" applyFill="1" applyBorder="1">
      <alignment vertical="center"/>
    </xf>
    <xf numFmtId="0" fontId="21" fillId="3" borderId="33" xfId="0" applyFont="1" applyFill="1" applyBorder="1" applyAlignment="1">
      <alignment horizontal="center" vertical="center"/>
    </xf>
    <xf numFmtId="0" fontId="0" fillId="0" borderId="0" xfId="0" applyAlignment="1">
      <alignment horizontal="left" vertical="center" indent="1"/>
    </xf>
    <xf numFmtId="9" fontId="0" fillId="0" borderId="0" xfId="0" applyNumberFormat="1" applyAlignment="1">
      <alignment horizontal="left" vertical="center" indent="1"/>
    </xf>
    <xf numFmtId="9" fontId="21" fillId="0" borderId="0" xfId="0" applyNumberFormat="1" applyFont="1" applyAlignment="1">
      <alignment horizontal="left" vertical="center" indent="1"/>
    </xf>
    <xf numFmtId="178" fontId="0" fillId="0" borderId="3" xfId="0" applyNumberFormat="1" applyBorder="1">
      <alignment vertical="center"/>
    </xf>
    <xf numFmtId="9" fontId="0" fillId="0" borderId="3" xfId="1" applyFont="1" applyFill="1" applyBorder="1">
      <alignment vertical="center"/>
    </xf>
    <xf numFmtId="9" fontId="0" fillId="0" borderId="9" xfId="1" applyFont="1" applyFill="1" applyBorder="1">
      <alignment vertical="center"/>
    </xf>
    <xf numFmtId="9" fontId="0" fillId="0" borderId="12" xfId="1" applyFont="1" applyFill="1" applyBorder="1">
      <alignment vertical="center"/>
    </xf>
    <xf numFmtId="0" fontId="0" fillId="0" borderId="7" xfId="0" applyBorder="1">
      <alignment vertical="center"/>
    </xf>
    <xf numFmtId="0" fontId="0" fillId="0" borderId="8" xfId="0" applyBorder="1">
      <alignment vertical="center"/>
    </xf>
    <xf numFmtId="0" fontId="5" fillId="0" borderId="0" xfId="0" applyFont="1" applyAlignment="1">
      <alignment vertical="center" wrapText="1"/>
    </xf>
    <xf numFmtId="0" fontId="0" fillId="0" borderId="2" xfId="0"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2" xfId="0" applyBorder="1">
      <alignment vertical="center"/>
    </xf>
    <xf numFmtId="0" fontId="0" fillId="0" borderId="5" xfId="0" applyBorder="1">
      <alignment vertical="center"/>
    </xf>
    <xf numFmtId="0" fontId="7" fillId="0" borderId="2" xfId="0" applyFont="1" applyBorder="1" applyAlignment="1">
      <alignment horizontal="left" vertical="center" shrinkToFit="1"/>
    </xf>
    <xf numFmtId="0" fontId="7" fillId="0" borderId="5" xfId="0" applyFont="1" applyBorder="1" applyAlignment="1">
      <alignment horizontal="left" vertical="center" shrinkToFit="1"/>
    </xf>
    <xf numFmtId="0" fontId="10" fillId="3" borderId="17" xfId="0" applyFont="1" applyFill="1" applyBorder="1" applyAlignment="1">
      <alignment vertical="center" wrapText="1"/>
    </xf>
    <xf numFmtId="0" fontId="10" fillId="3" borderId="18" xfId="0" applyFont="1" applyFill="1" applyBorder="1" applyAlignment="1">
      <alignment vertical="center" wrapText="1"/>
    </xf>
    <xf numFmtId="0" fontId="10" fillId="3" borderId="19" xfId="0" applyFont="1" applyFill="1" applyBorder="1" applyAlignment="1">
      <alignment vertical="center" wrapText="1"/>
    </xf>
    <xf numFmtId="0" fontId="7" fillId="0" borderId="2" xfId="0" applyFont="1" applyBorder="1" applyAlignment="1">
      <alignment vertical="center" shrinkToFit="1"/>
    </xf>
    <xf numFmtId="0" fontId="7" fillId="0" borderId="5"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2" xfId="0" applyFont="1" applyBorder="1">
      <alignment vertical="center"/>
    </xf>
    <xf numFmtId="0" fontId="7" fillId="0" borderId="5" xfId="0" applyFont="1" applyBorder="1">
      <alignment vertical="center"/>
    </xf>
    <xf numFmtId="0" fontId="7" fillId="0" borderId="7" xfId="0" applyFont="1" applyBorder="1">
      <alignment vertical="center"/>
    </xf>
    <xf numFmtId="0" fontId="7" fillId="0" borderId="8" xfId="0" applyFont="1" applyBorder="1">
      <alignment vertical="center"/>
    </xf>
    <xf numFmtId="0" fontId="10"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21" fillId="3" borderId="18" xfId="0" applyFont="1" applyFill="1" applyBorder="1" applyAlignment="1">
      <alignment vertical="center" wrapText="1"/>
    </xf>
    <xf numFmtId="0" fontId="21" fillId="3" borderId="19" xfId="0" applyFont="1" applyFill="1" applyBorder="1" applyAlignment="1">
      <alignment vertical="center" wrapText="1"/>
    </xf>
    <xf numFmtId="176" fontId="11" fillId="3" borderId="0" xfId="0" applyNumberFormat="1" applyFont="1" applyFill="1" applyAlignment="1" applyProtection="1">
      <alignment horizontal="center" vertical="center" shrinkToFit="1"/>
      <protection locked="0"/>
    </xf>
    <xf numFmtId="0" fontId="0" fillId="0" borderId="2" xfId="0" applyBorder="1" applyAlignment="1">
      <alignment horizontal="right" vertical="center"/>
    </xf>
    <xf numFmtId="0" fontId="10" fillId="3" borderId="25"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15" fillId="7" borderId="35" xfId="0" applyFont="1" applyFill="1" applyBorder="1" applyAlignment="1">
      <alignment horizontal="left" vertical="center" wrapText="1"/>
    </xf>
    <xf numFmtId="0" fontId="15" fillId="7" borderId="36" xfId="0" applyFont="1" applyFill="1" applyBorder="1" applyAlignment="1">
      <alignment horizontal="left" vertical="center" wrapText="1"/>
    </xf>
    <xf numFmtId="0" fontId="0" fillId="7" borderId="23" xfId="0" applyFill="1" applyBorder="1" applyAlignment="1">
      <alignment horizontal="left" vertical="center" wrapText="1"/>
    </xf>
    <xf numFmtId="0" fontId="0" fillId="7" borderId="0" xfId="0" applyFill="1" applyAlignment="1">
      <alignment horizontal="left" vertical="center" wrapText="1"/>
    </xf>
    <xf numFmtId="0" fontId="0" fillId="7" borderId="38" xfId="0"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24" xfId="0" applyFont="1" applyFill="1" applyBorder="1" applyAlignment="1">
      <alignment horizontal="left" vertical="center" wrapText="1"/>
    </xf>
    <xf numFmtId="0" fontId="14" fillId="5" borderId="0" xfId="0" applyFont="1" applyFill="1">
      <alignment vertical="center"/>
    </xf>
    <xf numFmtId="0" fontId="0" fillId="0" borderId="0" xfId="0" applyAlignment="1">
      <alignment horizontal="left" vertical="center"/>
    </xf>
    <xf numFmtId="0" fontId="14" fillId="8" borderId="0" xfId="0" applyFont="1" applyFill="1" applyAlignment="1">
      <alignment vertical="center" wrapText="1"/>
    </xf>
    <xf numFmtId="0" fontId="17" fillId="7" borderId="0" xfId="0" applyFont="1" applyFill="1" applyAlignment="1">
      <alignment vertical="top" wrapText="1"/>
    </xf>
    <xf numFmtId="0" fontId="17" fillId="7" borderId="0" xfId="0" applyFont="1" applyFill="1" applyAlignment="1">
      <alignment vertical="center" wrapText="1"/>
    </xf>
    <xf numFmtId="0" fontId="5" fillId="0" borderId="0" xfId="0" applyFont="1" applyAlignment="1">
      <alignment horizontal="left" vertical="center" wrapText="1"/>
    </xf>
    <xf numFmtId="0" fontId="16" fillId="7" borderId="0" xfId="0" applyFont="1" applyFill="1" applyAlignment="1">
      <alignment horizontal="left" vertical="center" wrapText="1"/>
    </xf>
    <xf numFmtId="0" fontId="5" fillId="9" borderId="0" xfId="0" applyFont="1" applyFill="1" applyAlignment="1">
      <alignment horizontal="left" vertical="center"/>
    </xf>
    <xf numFmtId="0" fontId="5" fillId="0" borderId="3" xfId="0" applyFont="1" applyBorder="1" applyAlignment="1">
      <alignment horizontal="left" vertical="center"/>
    </xf>
    <xf numFmtId="0" fontId="5" fillId="5" borderId="3" xfId="0" applyFont="1" applyFill="1" applyBorder="1" applyAlignment="1">
      <alignment horizontal="left" vertical="center"/>
    </xf>
    <xf numFmtId="0" fontId="5" fillId="8" borderId="3" xfId="0" applyFont="1" applyFill="1" applyBorder="1" applyAlignment="1">
      <alignment horizontal="left" vertical="center"/>
    </xf>
    <xf numFmtId="0" fontId="5" fillId="9"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25" fillId="7" borderId="0" xfId="0" applyFont="1" applyFill="1" applyAlignment="1">
      <alignment horizontal="left" vertical="center" wrapText="1"/>
    </xf>
  </cellXfs>
  <cellStyles count="2">
    <cellStyle name="パーセント" xfId="1" builtinId="5"/>
    <cellStyle name="標準" xfId="0" builtinId="0"/>
  </cellStyles>
  <dxfs count="9">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123825</xdr:colOff>
      <xdr:row>16</xdr:row>
      <xdr:rowOff>434932</xdr:rowOff>
    </xdr:from>
    <xdr:to>
      <xdr:col>14</xdr:col>
      <xdr:colOff>333375</xdr:colOff>
      <xdr:row>41</xdr:row>
      <xdr:rowOff>58289</xdr:rowOff>
    </xdr:to>
    <xdr:pic>
      <xdr:nvPicPr>
        <xdr:cNvPr id="6" name="図 5">
          <a:extLst>
            <a:ext uri="{FF2B5EF4-FFF2-40B4-BE49-F238E27FC236}">
              <a16:creationId xmlns:a16="http://schemas.microsoft.com/office/drawing/2014/main" id="{172BEEC7-65FA-F63D-AF8D-6E05DBAFD4C7}"/>
            </a:ext>
          </a:extLst>
        </xdr:cNvPr>
        <xdr:cNvPicPr>
          <a:picLocks noChangeAspect="1"/>
        </xdr:cNvPicPr>
      </xdr:nvPicPr>
      <xdr:blipFill rotWithShape="1">
        <a:blip xmlns:r="http://schemas.openxmlformats.org/officeDocument/2006/relationships" r:embed="rId1"/>
        <a:srcRect t="25559" r="68709" b="4618"/>
        <a:stretch>
          <a:fillRect/>
        </a:stretch>
      </xdr:blipFill>
      <xdr:spPr>
        <a:xfrm>
          <a:off x="5838825" y="5873707"/>
          <a:ext cx="4495800" cy="5643157"/>
        </a:xfrm>
        <a:prstGeom prst="rect">
          <a:avLst/>
        </a:prstGeom>
      </xdr:spPr>
    </xdr:pic>
    <xdr:clientData/>
  </xdr:twoCellAnchor>
  <xdr:twoCellAnchor editAs="oneCell">
    <xdr:from>
      <xdr:col>0</xdr:col>
      <xdr:colOff>209549</xdr:colOff>
      <xdr:row>16</xdr:row>
      <xdr:rowOff>76200</xdr:rowOff>
    </xdr:from>
    <xdr:to>
      <xdr:col>6</xdr:col>
      <xdr:colOff>85724</xdr:colOff>
      <xdr:row>32</xdr:row>
      <xdr:rowOff>131603</xdr:rowOff>
    </xdr:to>
    <xdr:pic>
      <xdr:nvPicPr>
        <xdr:cNvPr id="2" name="図 1">
          <a:extLst>
            <a:ext uri="{FF2B5EF4-FFF2-40B4-BE49-F238E27FC236}">
              <a16:creationId xmlns:a16="http://schemas.microsoft.com/office/drawing/2014/main" id="{215358E5-0DF4-4918-97A4-6476E4651695}"/>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xfrm>
          <a:off x="209549" y="5514975"/>
          <a:ext cx="4162425" cy="4532153"/>
        </a:xfrm>
        <a:prstGeom prst="rect">
          <a:avLst/>
        </a:prstGeom>
      </xdr:spPr>
    </xdr:pic>
    <xdr:clientData/>
  </xdr:twoCellAnchor>
  <xdr:twoCellAnchor>
    <xdr:from>
      <xdr:col>0</xdr:col>
      <xdr:colOff>305881</xdr:colOff>
      <xdr:row>16</xdr:row>
      <xdr:rowOff>360166</xdr:rowOff>
    </xdr:from>
    <xdr:to>
      <xdr:col>6</xdr:col>
      <xdr:colOff>238125</xdr:colOff>
      <xdr:row>17</xdr:row>
      <xdr:rowOff>209550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05881" y="5798941"/>
          <a:ext cx="4218494" cy="29705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318308</xdr:colOff>
      <xdr:row>17</xdr:row>
      <xdr:rowOff>255692</xdr:rowOff>
    </xdr:from>
    <xdr:to>
      <xdr:col>2</xdr:col>
      <xdr:colOff>142875</xdr:colOff>
      <xdr:row>19</xdr:row>
      <xdr:rowOff>352425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18308" y="6142142"/>
          <a:ext cx="1253317" cy="120163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左クリックを押しながら赤枠（</a:t>
          </a:r>
          <a:r>
            <a:rPr kumimoji="1" lang="en-US" altLang="ja-JP" sz="1100" b="1">
              <a:solidFill>
                <a:srgbClr val="FF0000"/>
              </a:solidFill>
            </a:rPr>
            <a:t>A2</a:t>
          </a:r>
          <a:r>
            <a:rPr kumimoji="1" lang="ja-JP" altLang="en-US" sz="1100" b="1">
              <a:solidFill>
                <a:srgbClr val="FF0000"/>
              </a:solidFill>
            </a:rPr>
            <a:t>～</a:t>
          </a:r>
          <a:r>
            <a:rPr kumimoji="1" lang="en-US" altLang="ja-JP" sz="1100" b="1">
              <a:solidFill>
                <a:srgbClr val="FF0000"/>
              </a:solidFill>
            </a:rPr>
            <a:t>BM2</a:t>
          </a:r>
          <a:r>
            <a:rPr kumimoji="1" lang="ja-JP" altLang="en-US" sz="1100" b="1">
              <a:solidFill>
                <a:srgbClr val="FF0000"/>
              </a:solidFill>
            </a:rPr>
            <a:t>セル）を全て選択</a:t>
          </a:r>
          <a:endParaRPr kumimoji="1" lang="en-US" altLang="ja-JP" sz="1100" b="1">
            <a:solidFill>
              <a:srgbClr val="FF0000"/>
            </a:solidFill>
          </a:endParaRPr>
        </a:p>
        <a:p>
          <a:r>
            <a:rPr kumimoji="1" lang="ja-JP" altLang="en-US" sz="1100" b="1">
              <a:solidFill>
                <a:srgbClr val="FF0000"/>
              </a:solidFill>
            </a:rPr>
            <a:t>→赤枠内で右クリック</a:t>
          </a:r>
        </a:p>
      </xdr:txBody>
    </xdr:sp>
    <xdr:clientData/>
  </xdr:twoCellAnchor>
  <xdr:twoCellAnchor>
    <xdr:from>
      <xdr:col>2</xdr:col>
      <xdr:colOff>238908</xdr:colOff>
      <xdr:row>17</xdr:row>
      <xdr:rowOff>436180</xdr:rowOff>
    </xdr:from>
    <xdr:to>
      <xdr:col>4</xdr:col>
      <xdr:colOff>276226</xdr:colOff>
      <xdr:row>18</xdr:row>
      <xdr:rowOff>38100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667658" y="6322630"/>
          <a:ext cx="1466068" cy="19247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688201</xdr:colOff>
      <xdr:row>19</xdr:row>
      <xdr:rowOff>352031</xdr:rowOff>
    </xdr:from>
    <xdr:to>
      <xdr:col>12</xdr:col>
      <xdr:colOff>130889</xdr:colOff>
      <xdr:row>20</xdr:row>
      <xdr:rowOff>10164</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7117576" y="7343381"/>
          <a:ext cx="1585813" cy="16295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415746</xdr:colOff>
      <xdr:row>20</xdr:row>
      <xdr:rowOff>34806</xdr:rowOff>
    </xdr:from>
    <xdr:to>
      <xdr:col>10</xdr:col>
      <xdr:colOff>666750</xdr:colOff>
      <xdr:row>20</xdr:row>
      <xdr:rowOff>276225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7559496" y="7530981"/>
          <a:ext cx="251004" cy="24141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569804</xdr:colOff>
      <xdr:row>20</xdr:row>
      <xdr:rowOff>276495</xdr:rowOff>
    </xdr:from>
    <xdr:to>
      <xdr:col>14</xdr:col>
      <xdr:colOff>132704</xdr:colOff>
      <xdr:row>22</xdr:row>
      <xdr:rowOff>116333</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8427929" y="7772670"/>
          <a:ext cx="1706025" cy="54468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貼り付けのオプション</a:t>
          </a:r>
          <a:br>
            <a:rPr kumimoji="1" lang="en-US" altLang="ja-JP" sz="1100" b="1">
              <a:solidFill>
                <a:srgbClr val="FF0000"/>
              </a:solidFill>
            </a:rPr>
          </a:br>
          <a:r>
            <a:rPr kumimoji="1" lang="ja-JP" altLang="en-US" sz="1100" b="1">
              <a:solidFill>
                <a:srgbClr val="FF0000"/>
              </a:solidFill>
            </a:rPr>
            <a:t>→値のみ貼り付け</a:t>
          </a:r>
        </a:p>
      </xdr:txBody>
    </xdr:sp>
    <xdr:clientData/>
  </xdr:twoCellAnchor>
  <xdr:twoCellAnchor>
    <xdr:from>
      <xdr:col>9</xdr:col>
      <xdr:colOff>493798</xdr:colOff>
      <xdr:row>42</xdr:row>
      <xdr:rowOff>6864</xdr:rowOff>
    </xdr:from>
    <xdr:to>
      <xdr:col>12</xdr:col>
      <xdr:colOff>543303</xdr:colOff>
      <xdr:row>46</xdr:row>
      <xdr:rowOff>78920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6923173" y="11636889"/>
          <a:ext cx="2192630" cy="7578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全ての回答票について</a:t>
          </a:r>
          <a:endParaRPr kumimoji="1" lang="en-US" altLang="ja-JP" sz="1100" b="1">
            <a:solidFill>
              <a:srgbClr val="FF0000"/>
            </a:solidFill>
          </a:endParaRPr>
        </a:p>
        <a:p>
          <a:r>
            <a:rPr kumimoji="1" lang="ja-JP" altLang="en-US" sz="1100" b="1">
              <a:solidFill>
                <a:srgbClr val="FF0000"/>
              </a:solidFill>
            </a:rPr>
            <a:t>上から順番に順に貼り付ける</a:t>
          </a:r>
        </a:p>
      </xdr:txBody>
    </xdr:sp>
    <xdr:clientData/>
  </xdr:twoCellAnchor>
  <xdr:twoCellAnchor>
    <xdr:from>
      <xdr:col>8</xdr:col>
      <xdr:colOff>154001</xdr:colOff>
      <xdr:row>19</xdr:row>
      <xdr:rowOff>65333</xdr:rowOff>
    </xdr:from>
    <xdr:to>
      <xdr:col>9</xdr:col>
      <xdr:colOff>478641</xdr:colOff>
      <xdr:row>20</xdr:row>
      <xdr:rowOff>114332</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5869001" y="7056683"/>
          <a:ext cx="1039015" cy="55382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B</a:t>
          </a:r>
          <a:r>
            <a:rPr kumimoji="1" lang="ja-JP" altLang="en-US" sz="1100" b="1">
              <a:solidFill>
                <a:srgbClr val="FF0000"/>
              </a:solidFill>
            </a:rPr>
            <a:t>列のセルで右クリック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1694</xdr:colOff>
      <xdr:row>0</xdr:row>
      <xdr:rowOff>63984</xdr:rowOff>
    </xdr:from>
    <xdr:to>
      <xdr:col>9</xdr:col>
      <xdr:colOff>286871</xdr:colOff>
      <xdr:row>1</xdr:row>
      <xdr:rowOff>16087</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377527" y="63984"/>
          <a:ext cx="5100594" cy="83052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ja-JP" altLang="ja-JP" sz="1100" b="1" u="sng">
              <a:solidFill>
                <a:schemeClr val="dk1"/>
              </a:solidFill>
              <a:effectLst/>
              <a:latin typeface="+mn-lt"/>
              <a:ea typeface="+mn-ea"/>
              <a:cs typeface="+mn-cs"/>
            </a:rPr>
            <a:t>集計方法（２）シート</a:t>
          </a:r>
          <a:r>
            <a:rPr kumimoji="1" lang="en-US" altLang="ja-JP" sz="1100" b="1" u="sng">
              <a:solidFill>
                <a:schemeClr val="dk1"/>
              </a:solidFill>
              <a:effectLst/>
              <a:latin typeface="+mn-lt"/>
              <a:ea typeface="+mn-ea"/>
              <a:cs typeface="+mn-cs"/>
            </a:rPr>
            <a:t>[</a:t>
          </a:r>
          <a:r>
            <a:rPr kumimoji="1" lang="ja-JP" altLang="ja-JP" sz="1100" b="1" u="sng">
              <a:solidFill>
                <a:schemeClr val="dk1"/>
              </a:solidFill>
              <a:effectLst/>
              <a:latin typeface="+mn-lt"/>
              <a:ea typeface="+mn-ea"/>
              <a:cs typeface="+mn-cs"/>
            </a:rPr>
            <a:t>集計作業用</a:t>
          </a:r>
          <a:r>
            <a:rPr kumimoji="1" lang="en-US" altLang="ja-JP" sz="1100" b="1" u="sng">
              <a:solidFill>
                <a:schemeClr val="dk1"/>
              </a:solidFill>
              <a:effectLst/>
              <a:latin typeface="+mn-lt"/>
              <a:ea typeface="+mn-ea"/>
              <a:cs typeface="+mn-cs"/>
            </a:rPr>
            <a:t>]</a:t>
          </a:r>
          <a:r>
            <a:rPr kumimoji="1" lang="ja-JP" altLang="ja-JP" sz="1100" b="1" u="sng">
              <a:solidFill>
                <a:schemeClr val="dk1"/>
              </a:solidFill>
              <a:effectLst/>
              <a:latin typeface="+mn-lt"/>
              <a:ea typeface="+mn-ea"/>
              <a:cs typeface="+mn-cs"/>
            </a:rPr>
            <a:t>に回答票を貼り付け</a:t>
          </a:r>
          <a:endParaRPr lang="ja-JP" altLang="ja-JP" sz="1050">
            <a:effectLst/>
          </a:endParaRPr>
        </a:p>
        <a:p>
          <a:r>
            <a:rPr kumimoji="1" lang="ja-JP" altLang="en-US" sz="1050"/>
            <a:t>①</a:t>
          </a:r>
          <a:r>
            <a:rPr kumimoji="1" lang="en-US" altLang="ja-JP" sz="1050"/>
            <a:t>(1)</a:t>
          </a:r>
          <a:r>
            <a:rPr kumimoji="1" lang="ja-JP" altLang="en-US" sz="1050"/>
            <a:t>でコピーした回答データを、シート</a:t>
          </a:r>
          <a:r>
            <a:rPr kumimoji="1" lang="en-US" altLang="ja-JP" sz="1050"/>
            <a:t>[</a:t>
          </a:r>
          <a:r>
            <a:rPr kumimoji="1" lang="ja-JP" altLang="en-US" sz="1050"/>
            <a:t>集計作業用</a:t>
          </a:r>
          <a:r>
            <a:rPr kumimoji="1" lang="en-US" altLang="ja-JP" sz="1050"/>
            <a:t>]</a:t>
          </a:r>
          <a:r>
            <a:rPr kumimoji="1" lang="ja-JP" altLang="en-US" sz="1050"/>
            <a:t>に値のみ貼り付ける。</a:t>
          </a:r>
          <a:endParaRPr kumimoji="1" lang="en-US" altLang="ja-JP" sz="1050"/>
        </a:p>
        <a:p>
          <a:r>
            <a:rPr kumimoji="1" lang="ja-JP" altLang="en-US" sz="1050"/>
            <a:t>　</a:t>
          </a:r>
          <a:r>
            <a:rPr kumimoji="1" lang="en-US" altLang="ja-JP" sz="1050"/>
            <a:t>【B</a:t>
          </a:r>
          <a:r>
            <a:rPr kumimoji="1" lang="ja-JP" altLang="en-US" sz="1050"/>
            <a:t>列のセルを右クリック</a:t>
          </a:r>
          <a:r>
            <a:rPr kumimoji="1" lang="en-US" altLang="ja-JP" sz="1050"/>
            <a:t>】⇒【</a:t>
          </a:r>
          <a:r>
            <a:rPr kumimoji="1" lang="ja-JP" altLang="en-US" sz="1050"/>
            <a:t>貼り付けのオプション</a:t>
          </a:r>
          <a:r>
            <a:rPr kumimoji="1" lang="en-US" altLang="ja-JP" sz="1050"/>
            <a:t>】⇒【</a:t>
          </a:r>
          <a:r>
            <a:rPr kumimoji="1" lang="ja-JP" altLang="en-US" sz="1050"/>
            <a:t>値のみ貼り付け</a:t>
          </a:r>
          <a:r>
            <a:rPr kumimoji="1" lang="en-US" altLang="ja-JP" sz="1050"/>
            <a:t>】</a:t>
          </a:r>
        </a:p>
        <a:p>
          <a:r>
            <a:rPr kumimoji="1" lang="ja-JP" altLang="en-US" sz="1050"/>
            <a:t>②従業員から提出された全ての回答票について、上から順番に①のとおり貼り付ける。</a:t>
          </a:r>
          <a:endParaRPr kumimoji="1" lang="en-US" altLang="ja-JP"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15736</xdr:colOff>
      <xdr:row>3</xdr:row>
      <xdr:rowOff>6625</xdr:rowOff>
    </xdr:from>
    <xdr:to>
      <xdr:col>22</xdr:col>
      <xdr:colOff>148258</xdr:colOff>
      <xdr:row>19</xdr:row>
      <xdr:rowOff>191743</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9131161" y="1673500"/>
          <a:ext cx="4999797" cy="388081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chemeClr val="dk1"/>
              </a:solidFill>
              <a:effectLst/>
              <a:latin typeface="+mn-lt"/>
              <a:ea typeface="+mn-ea"/>
              <a:cs typeface="+mn-cs"/>
            </a:rPr>
            <a:t>集計方法（３）シート</a:t>
          </a:r>
          <a:r>
            <a:rPr kumimoji="1" lang="en-US" altLang="ja-JP" sz="1100" b="1" u="sng">
              <a:solidFill>
                <a:schemeClr val="dk1"/>
              </a:solidFill>
              <a:effectLst/>
              <a:latin typeface="+mn-lt"/>
              <a:ea typeface="+mn-ea"/>
              <a:cs typeface="+mn-cs"/>
            </a:rPr>
            <a:t>[</a:t>
          </a:r>
          <a:r>
            <a:rPr kumimoji="1" lang="ja-JP" altLang="en-US" sz="1100" b="1" u="sng">
              <a:solidFill>
                <a:schemeClr val="dk1"/>
              </a:solidFill>
              <a:effectLst/>
              <a:latin typeface="+mn-lt"/>
              <a:ea typeface="+mn-ea"/>
              <a:cs typeface="+mn-cs"/>
            </a:rPr>
            <a:t>（様式）社内意向調査集計結果</a:t>
          </a:r>
          <a:r>
            <a:rPr kumimoji="1" lang="en-US" altLang="ja-JP" sz="1100" b="1" u="sng">
              <a:solidFill>
                <a:schemeClr val="dk1"/>
              </a:solidFill>
              <a:effectLst/>
              <a:latin typeface="+mn-lt"/>
              <a:ea typeface="+mn-ea"/>
              <a:cs typeface="+mn-cs"/>
            </a:rPr>
            <a:t>]</a:t>
          </a:r>
          <a:r>
            <a:rPr kumimoji="1" lang="ja-JP" altLang="en-US" sz="1100" b="1" u="sng">
              <a:solidFill>
                <a:schemeClr val="dk1"/>
              </a:solidFill>
              <a:effectLst/>
              <a:latin typeface="+mn-lt"/>
              <a:ea typeface="+mn-ea"/>
              <a:cs typeface="+mn-cs"/>
            </a:rPr>
            <a:t>の取りまとめ・入力</a:t>
          </a:r>
          <a:endParaRPr kumimoji="1" lang="en-US" altLang="ja-JP"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mn-lt"/>
              <a:ea typeface="+mn-ea"/>
              <a:cs typeface="+mn-cs"/>
            </a:rPr>
            <a:t>①水色のセルに集計結果を記載してください。記載方法は各セルのコメントを参照してください。</a:t>
          </a:r>
          <a:br>
            <a:rPr kumimoji="0" lang="ja-JP" altLang="en-US" sz="1050" b="0" i="0" u="none" strike="noStrike" kern="0" cap="none" spc="0" normalizeH="0" baseline="0" noProof="0">
              <a:ln>
                <a:noFill/>
              </a:ln>
              <a:solidFill>
                <a:prstClr val="black"/>
              </a:solidFill>
              <a:effectLst/>
              <a:uLnTx/>
              <a:uFillTx/>
              <a:latin typeface="+mn-lt"/>
              <a:ea typeface="+mn-ea"/>
              <a:cs typeface="+mn-cs"/>
            </a:rPr>
          </a:br>
          <a:r>
            <a:rPr kumimoji="0" lang="ja-JP" altLang="en-US" sz="1050" b="0" i="0" u="none" strike="noStrike" kern="0" cap="none" spc="0" normalizeH="0" baseline="0" noProof="0">
              <a:ln>
                <a:noFill/>
              </a:ln>
              <a:solidFill>
                <a:prstClr val="black"/>
              </a:solidFill>
              <a:effectLst/>
              <a:uLnTx/>
              <a:uFillTx/>
              <a:latin typeface="+mn-lt"/>
              <a:ea typeface="+mn-ea"/>
              <a:cs typeface="+mn-cs"/>
            </a:rPr>
            <a:t>・問１は、シート</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集計作業用</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を元に回答があった各事業所の名称及び回答人数を記載してください。</a:t>
          </a:r>
          <a:br>
            <a:rPr kumimoji="0" lang="ja-JP" altLang="en-US" sz="1050" b="0" i="0" u="none" strike="noStrike" kern="0" cap="none" spc="0" normalizeH="0" baseline="0" noProof="0">
              <a:ln>
                <a:noFill/>
              </a:ln>
              <a:solidFill>
                <a:prstClr val="black"/>
              </a:solidFill>
              <a:effectLst/>
              <a:uLnTx/>
              <a:uFillTx/>
              <a:latin typeface="+mn-lt"/>
              <a:ea typeface="+mn-ea"/>
              <a:cs typeface="+mn-cs"/>
            </a:rPr>
          </a:br>
          <a:r>
            <a:rPr kumimoji="0" lang="ja-JP" altLang="en-US" sz="1050" b="0" i="0" u="none" strike="noStrike" kern="0" cap="none" spc="0" normalizeH="0" baseline="0" noProof="0">
              <a:ln>
                <a:noFill/>
              </a:ln>
              <a:solidFill>
                <a:prstClr val="black"/>
              </a:solidFill>
              <a:effectLst/>
              <a:uLnTx/>
              <a:uFillTx/>
              <a:latin typeface="+mn-lt"/>
              <a:ea typeface="+mn-ea"/>
              <a:cs typeface="+mn-cs"/>
            </a:rPr>
            <a:t>・自由記述の設問は、主な意見を取りまとめて記載してください。</a:t>
          </a:r>
          <a:endParaRPr kumimoji="0"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mn-lt"/>
              <a:ea typeface="+mn-ea"/>
              <a:cs typeface="+mn-cs"/>
            </a:rPr>
            <a:t>②セルに色がついていない箇所は自動入力になります。</a:t>
          </a:r>
          <a:br>
            <a:rPr kumimoji="0" lang="ja-JP" altLang="en-US" sz="1050" b="0" i="0" u="none" strike="noStrike" kern="0" cap="none" spc="0" normalizeH="0" baseline="0" noProof="0">
              <a:ln>
                <a:noFill/>
              </a:ln>
              <a:solidFill>
                <a:prstClr val="black"/>
              </a:solidFill>
              <a:effectLst/>
              <a:uLnTx/>
              <a:uFillTx/>
              <a:latin typeface="+mn-lt"/>
              <a:ea typeface="+mn-ea"/>
              <a:cs typeface="+mn-cs"/>
            </a:rPr>
          </a:br>
          <a:r>
            <a:rPr kumimoji="0" lang="ja-JP" altLang="en-US" sz="1050" b="0" i="0" u="none" strike="noStrike" kern="0" cap="none" spc="0" normalizeH="0" baseline="0" noProof="0">
              <a:ln>
                <a:noFill/>
              </a:ln>
              <a:solidFill>
                <a:prstClr val="black"/>
              </a:solidFill>
              <a:effectLst/>
              <a:uLnTx/>
              <a:uFillTx/>
              <a:latin typeface="+mn-lt"/>
              <a:ea typeface="+mn-ea"/>
              <a:cs typeface="+mn-cs"/>
            </a:rPr>
            <a:t>エラーがないかご確認ください。 </a:t>
          </a:r>
          <a:endParaRPr kumimoji="0"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mn-lt"/>
              <a:ea typeface="+mn-ea"/>
              <a:cs typeface="+mn-cs"/>
            </a:rPr>
            <a:t>③社内説明会では、</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（様式）社内意向調査集計結果</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最下部</a:t>
          </a:r>
          <a:r>
            <a:rPr kumimoji="0" lang="en-US" altLang="ja-JP" sz="1050" b="1" i="0" u="none" strike="noStrike" kern="0" cap="none" spc="0" normalizeH="0" baseline="0" noProof="0">
              <a:ln>
                <a:noFill/>
              </a:ln>
              <a:solidFill>
                <a:srgbClr val="FF0000"/>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東京都提出用</a:t>
          </a:r>
          <a:r>
            <a:rPr kumimoji="0" lang="en-US" altLang="ja-JP" sz="1050" b="1" i="0" u="none" strike="noStrike" kern="0" cap="none" spc="0" normalizeH="0" baseline="0" noProof="0">
              <a:ln>
                <a:noFill/>
              </a:ln>
              <a:solidFill>
                <a:srgbClr val="FF0000"/>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（オレンジ色）を除いた</a:t>
          </a:r>
          <a:r>
            <a:rPr kumimoji="0" lang="ja-JP" altLang="en-US" sz="1050" b="1" i="0" u="sng" strike="noStrike" kern="0" cap="none" spc="0" normalizeH="0" baseline="0" noProof="0">
              <a:ln>
                <a:noFill/>
              </a:ln>
              <a:solidFill>
                <a:srgbClr val="FF0000"/>
              </a:solidFill>
              <a:effectLst/>
              <a:uLnTx/>
              <a:uFillTx/>
              <a:latin typeface="+mn-lt"/>
              <a:ea typeface="+mn-ea"/>
              <a:cs typeface="+mn-cs"/>
            </a:rPr>
            <a:t>白色部分のページ（セル</a:t>
          </a:r>
          <a:r>
            <a:rPr kumimoji="0" lang="en-US" altLang="ja-JP" sz="1050" b="1" i="0" u="sng" strike="noStrike" kern="0" cap="none" spc="0" normalizeH="0" baseline="0" noProof="0">
              <a:ln>
                <a:noFill/>
              </a:ln>
              <a:solidFill>
                <a:srgbClr val="FF0000"/>
              </a:solidFill>
              <a:effectLst/>
              <a:uLnTx/>
              <a:uFillTx/>
              <a:latin typeface="+mn-lt"/>
              <a:ea typeface="+mn-ea"/>
              <a:cs typeface="+mn-cs"/>
            </a:rPr>
            <a:t>A1</a:t>
          </a:r>
          <a:r>
            <a:rPr kumimoji="0" lang="ja-JP" altLang="en-US" sz="1050" b="1" i="0" u="sng" strike="noStrike" kern="0" cap="none" spc="0" normalizeH="0" baseline="0" noProof="0">
              <a:ln>
                <a:noFill/>
              </a:ln>
              <a:solidFill>
                <a:srgbClr val="FF0000"/>
              </a:solidFill>
              <a:effectLst/>
              <a:uLnTx/>
              <a:uFillTx/>
              <a:latin typeface="+mn-lt"/>
              <a:ea typeface="+mn-ea"/>
              <a:cs typeface="+mn-cs"/>
            </a:rPr>
            <a:t>～</a:t>
          </a:r>
          <a:r>
            <a:rPr kumimoji="0" lang="en-US" altLang="ja-JP" sz="1050" b="1" i="0" u="sng" strike="noStrike" kern="0" cap="none" spc="0" normalizeH="0" baseline="0" noProof="0">
              <a:ln>
                <a:noFill/>
              </a:ln>
              <a:solidFill>
                <a:srgbClr val="FF0000"/>
              </a:solidFill>
              <a:effectLst/>
              <a:uLnTx/>
              <a:uFillTx/>
              <a:latin typeface="+mn-lt"/>
              <a:ea typeface="+mn-ea"/>
              <a:cs typeface="+mn-cs"/>
            </a:rPr>
            <a:t>M143</a:t>
          </a:r>
          <a:r>
            <a:rPr kumimoji="0" lang="ja-JP" altLang="en-US" sz="1050" b="1" i="0" u="sng" strike="noStrike" kern="0" cap="none" spc="0" normalizeH="0" baseline="0" noProof="0">
              <a:ln>
                <a:noFill/>
              </a:ln>
              <a:solidFill>
                <a:srgbClr val="FF0000"/>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を、社内意向調査の集計結果・概要資料として都内に勤務する全ての従業員（雇用形態を問わない）に説明してください。 </a:t>
          </a:r>
          <a:endParaRPr kumimoji="0"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mn-lt"/>
              <a:ea typeface="+mn-ea"/>
              <a:cs typeface="+mn-cs"/>
            </a:rPr>
            <a:t>④東京都への実績報告時には、</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（様式）社内意向調査集計結果</a:t>
          </a:r>
          <a:r>
            <a:rPr kumimoji="0" lang="en-US" altLang="ja-JP" sz="1050" b="0" i="0" u="none" strike="noStrike" kern="0" cap="none" spc="0" normalizeH="0" baseline="0" noProof="0">
              <a:ln>
                <a:noFill/>
              </a:ln>
              <a:solidFill>
                <a:prstClr val="black"/>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最下部</a:t>
          </a:r>
          <a:r>
            <a:rPr kumimoji="0" lang="en-US" altLang="ja-JP" sz="1050" b="1" i="0" u="none" strike="noStrike" kern="0" cap="none" spc="0" normalizeH="0" baseline="0" noProof="0">
              <a:ln>
                <a:noFill/>
              </a:ln>
              <a:solidFill>
                <a:srgbClr val="FF0000"/>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東京都提出用</a:t>
          </a:r>
          <a:r>
            <a:rPr kumimoji="0" lang="en-US" altLang="ja-JP" sz="1050" b="1" i="0" u="none" strike="noStrike" kern="0" cap="none" spc="0" normalizeH="0" baseline="0" noProof="0">
              <a:ln>
                <a:noFill/>
              </a:ln>
              <a:solidFill>
                <a:srgbClr val="FF0000"/>
              </a:solidFill>
              <a:effectLst/>
              <a:uLnTx/>
              <a:uFillTx/>
              <a:latin typeface="+mn-lt"/>
              <a:ea typeface="+mn-ea"/>
              <a:cs typeface="+mn-cs"/>
            </a:rPr>
            <a:t>】</a:t>
          </a:r>
          <a:r>
            <a:rPr kumimoji="0" lang="ja-JP" altLang="en-US" sz="1050" b="1" i="0" u="none" strike="noStrike" kern="0" cap="none" spc="0" normalizeH="0" baseline="0" noProof="0">
              <a:ln>
                <a:noFill/>
              </a:ln>
              <a:solidFill>
                <a:srgbClr val="FF0000"/>
              </a:solidFill>
              <a:effectLst/>
              <a:uLnTx/>
              <a:uFillTx/>
              <a:latin typeface="+mn-lt"/>
              <a:ea typeface="+mn-ea"/>
              <a:cs typeface="+mn-cs"/>
            </a:rPr>
            <a:t>（オレンジ色部分）を含む</a:t>
          </a:r>
          <a:r>
            <a:rPr kumimoji="0" lang="ja-JP" altLang="en-US" sz="1050" b="1" i="0" u="sng" strike="noStrike" kern="0" cap="none" spc="0" normalizeH="0" baseline="0" noProof="0">
              <a:ln>
                <a:noFill/>
              </a:ln>
              <a:solidFill>
                <a:srgbClr val="FF0000"/>
              </a:solidFill>
              <a:effectLst/>
              <a:uLnTx/>
              <a:uFillTx/>
              <a:latin typeface="+mn-lt"/>
              <a:ea typeface="+mn-ea"/>
              <a:cs typeface="+mn-cs"/>
            </a:rPr>
            <a:t>全ページ（セル</a:t>
          </a:r>
          <a:r>
            <a:rPr kumimoji="0" lang="en-US" altLang="ja-JP" sz="1050" b="1" i="0" u="sng" strike="noStrike" kern="0" cap="none" spc="0" normalizeH="0" baseline="0" noProof="0">
              <a:ln>
                <a:noFill/>
              </a:ln>
              <a:solidFill>
                <a:srgbClr val="FF0000"/>
              </a:solidFill>
              <a:effectLst/>
              <a:uLnTx/>
              <a:uFillTx/>
              <a:latin typeface="+mn-lt"/>
              <a:ea typeface="+mn-ea"/>
              <a:cs typeface="+mn-cs"/>
            </a:rPr>
            <a:t>A1</a:t>
          </a:r>
          <a:r>
            <a:rPr kumimoji="0" lang="ja-JP" altLang="en-US" sz="1050" b="1" i="0" u="sng" strike="noStrike" kern="0" cap="none" spc="0" normalizeH="0" baseline="0" noProof="0">
              <a:ln>
                <a:noFill/>
              </a:ln>
              <a:solidFill>
                <a:srgbClr val="FF0000"/>
              </a:solidFill>
              <a:effectLst/>
              <a:uLnTx/>
              <a:uFillTx/>
              <a:latin typeface="+mn-lt"/>
              <a:ea typeface="+mn-ea"/>
              <a:cs typeface="+mn-cs"/>
            </a:rPr>
            <a:t>～</a:t>
          </a:r>
          <a:r>
            <a:rPr kumimoji="0" lang="en-US" altLang="ja-JP" sz="1050" b="1" i="0" u="sng" strike="noStrike" kern="0" cap="none" spc="0" normalizeH="0" baseline="0" noProof="0">
              <a:ln>
                <a:noFill/>
              </a:ln>
              <a:solidFill>
                <a:srgbClr val="FF0000"/>
              </a:solidFill>
              <a:effectLst/>
              <a:uLnTx/>
              <a:uFillTx/>
              <a:latin typeface="+mn-lt"/>
              <a:ea typeface="+mn-ea"/>
              <a:cs typeface="+mn-cs"/>
            </a:rPr>
            <a:t>M156</a:t>
          </a:r>
          <a:r>
            <a:rPr kumimoji="0" lang="ja-JP" altLang="en-US" sz="1050" b="1" i="0" u="sng" strike="noStrike" kern="0" cap="none" spc="0" normalizeH="0" baseline="0" noProof="0">
              <a:ln>
                <a:noFill/>
              </a:ln>
              <a:solidFill>
                <a:srgbClr val="FF0000"/>
              </a:solidFill>
              <a:effectLst/>
              <a:uLnTx/>
              <a:uFillTx/>
              <a:latin typeface="+mn-lt"/>
              <a:ea typeface="+mn-ea"/>
              <a:cs typeface="+mn-cs"/>
            </a:rPr>
            <a:t>）</a:t>
          </a:r>
          <a:r>
            <a:rPr kumimoji="0" lang="ja-JP" altLang="en-US" sz="1050" b="0" i="0" u="none" strike="noStrike" kern="0" cap="none" spc="0" normalizeH="0" baseline="0" noProof="0">
              <a:ln>
                <a:noFill/>
              </a:ln>
              <a:solidFill>
                <a:prstClr val="black"/>
              </a:solidFill>
              <a:effectLst/>
              <a:uLnTx/>
              <a:uFillTx/>
              <a:latin typeface="+mn-lt"/>
              <a:ea typeface="+mn-ea"/>
              <a:cs typeface="+mn-cs"/>
            </a:rPr>
            <a:t>を提出してください。</a:t>
          </a:r>
          <a:br>
            <a:rPr kumimoji="0" lang="ja-JP" altLang="en-US" sz="1050" b="0" i="0" u="none" strike="noStrike" kern="0" cap="none" spc="0" normalizeH="0" baseline="0" noProof="0">
              <a:ln>
                <a:noFill/>
              </a:ln>
              <a:solidFill>
                <a:prstClr val="black"/>
              </a:solidFill>
              <a:effectLst/>
              <a:uLnTx/>
              <a:uFillTx/>
              <a:latin typeface="+mn-lt"/>
              <a:ea typeface="+mn-ea"/>
              <a:cs typeface="+mn-cs"/>
            </a:rPr>
          </a:br>
          <a:r>
            <a:rPr kumimoji="0" lang="en-US" altLang="ja-JP" sz="1050" b="0" i="0" u="none" strike="noStrike" kern="0" cap="none" spc="0" normalizeH="0" baseline="0" noProof="0">
              <a:ln>
                <a:noFill/>
              </a:ln>
              <a:solidFill>
                <a:prstClr val="black"/>
              </a:solidFill>
              <a:effectLst/>
              <a:uLnTx/>
              <a:uFillTx/>
              <a:latin typeface="+mn-lt"/>
              <a:ea typeface="+mn-ea"/>
              <a:cs typeface="+mn-cs"/>
            </a:rPr>
            <a:t>※J</a:t>
          </a:r>
          <a:r>
            <a:rPr kumimoji="0" lang="ja-JP" altLang="en-US" sz="1050" b="0" i="0" u="none" strike="noStrike" kern="0" cap="none" spc="0" normalizeH="0" baseline="0" noProof="0">
              <a:ln>
                <a:noFill/>
              </a:ln>
              <a:solidFill>
                <a:prstClr val="black"/>
              </a:solidFill>
              <a:effectLst/>
              <a:uLnTx/>
              <a:uFillTx/>
              <a:latin typeface="+mn-lt"/>
              <a:ea typeface="+mn-ea"/>
              <a:cs typeface="+mn-cs"/>
            </a:rPr>
            <a:t>グランツの場合は、本ファイルを全てご提出ください。 </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7"/>
  <sheetViews>
    <sheetView topLeftCell="A5" workbookViewId="0">
      <selection activeCell="R25" sqref="R25"/>
    </sheetView>
  </sheetViews>
  <sheetFormatPr defaultRowHeight="13.5" x14ac:dyDescent="0.15"/>
  <cols>
    <col min="1" max="14" width="9.375" customWidth="1"/>
    <col min="15" max="15" width="9.5" customWidth="1"/>
    <col min="16" max="20" width="9.375" customWidth="1"/>
    <col min="21" max="21" width="10.75" customWidth="1"/>
    <col min="22" max="23" width="13.25" customWidth="1"/>
  </cols>
  <sheetData>
    <row r="1" spans="1:23" ht="21" x14ac:dyDescent="0.15">
      <c r="A1" s="52" t="s">
        <v>34</v>
      </c>
    </row>
    <row r="2" spans="1:23" ht="31.9" customHeight="1" x14ac:dyDescent="0.15">
      <c r="A2" s="134" t="s">
        <v>52</v>
      </c>
      <c r="B2" s="134"/>
      <c r="C2" s="134"/>
      <c r="D2" s="134"/>
      <c r="E2" s="134"/>
      <c r="F2" s="134"/>
      <c r="G2" s="134"/>
      <c r="H2" s="134"/>
      <c r="I2" s="134"/>
      <c r="J2" s="134"/>
      <c r="K2" s="134"/>
      <c r="L2" s="134"/>
      <c r="M2" s="134"/>
      <c r="N2" s="134"/>
      <c r="O2" s="134"/>
      <c r="P2" s="134"/>
      <c r="Q2" s="134"/>
      <c r="R2" s="134"/>
      <c r="S2" s="134"/>
      <c r="T2" s="134"/>
      <c r="U2" s="134"/>
    </row>
    <row r="3" spans="1:23" ht="27" customHeight="1" x14ac:dyDescent="0.15">
      <c r="A3" s="28"/>
    </row>
    <row r="4" spans="1:23" ht="24.6" customHeight="1" x14ac:dyDescent="0.15">
      <c r="A4" s="49" t="s">
        <v>35</v>
      </c>
    </row>
    <row r="5" spans="1:23" ht="28.15" customHeight="1" x14ac:dyDescent="0.15">
      <c r="A5" s="137" t="s">
        <v>37</v>
      </c>
      <c r="B5" s="137"/>
      <c r="C5" s="137"/>
      <c r="D5" s="137"/>
      <c r="E5" s="138" t="s">
        <v>40</v>
      </c>
      <c r="F5" s="138"/>
      <c r="G5" s="138"/>
      <c r="H5" s="138"/>
      <c r="I5" s="139" t="s">
        <v>45</v>
      </c>
      <c r="J5" s="139"/>
      <c r="K5" s="139"/>
      <c r="L5" s="139"/>
      <c r="M5" s="140" t="s">
        <v>54</v>
      </c>
      <c r="N5" s="140"/>
      <c r="O5" s="140"/>
      <c r="P5" s="140"/>
    </row>
    <row r="6" spans="1:23" ht="34.9" customHeight="1" x14ac:dyDescent="0.15">
      <c r="A6" s="141" t="s">
        <v>36</v>
      </c>
      <c r="B6" s="141"/>
      <c r="C6" s="141"/>
      <c r="D6" s="141"/>
      <c r="E6" s="141" t="s">
        <v>38</v>
      </c>
      <c r="F6" s="142"/>
      <c r="G6" s="142"/>
      <c r="H6" s="142"/>
      <c r="I6" s="141" t="s">
        <v>41</v>
      </c>
      <c r="J6" s="141"/>
      <c r="K6" s="141"/>
      <c r="L6" s="141"/>
      <c r="M6" s="141" t="s">
        <v>39</v>
      </c>
      <c r="N6" s="141"/>
      <c r="O6" s="141"/>
      <c r="P6" s="141"/>
    </row>
    <row r="7" spans="1:23" ht="34.9" customHeight="1" x14ac:dyDescent="0.15">
      <c r="A7" s="141"/>
      <c r="B7" s="141"/>
      <c r="C7" s="141"/>
      <c r="D7" s="141"/>
      <c r="E7" s="142"/>
      <c r="F7" s="142"/>
      <c r="G7" s="142"/>
      <c r="H7" s="142"/>
      <c r="I7" s="141"/>
      <c r="J7" s="141"/>
      <c r="K7" s="141"/>
      <c r="L7" s="141"/>
      <c r="M7" s="141"/>
      <c r="N7" s="141"/>
      <c r="O7" s="141"/>
      <c r="P7" s="141"/>
    </row>
    <row r="8" spans="1:23" ht="23.45" customHeight="1" x14ac:dyDescent="0.15"/>
    <row r="9" spans="1:23" ht="20.45" customHeight="1" x14ac:dyDescent="0.15">
      <c r="A9" s="49" t="s">
        <v>24</v>
      </c>
    </row>
    <row r="10" spans="1:23" ht="16.149999999999999" customHeight="1" x14ac:dyDescent="0.15">
      <c r="A10" t="s">
        <v>47</v>
      </c>
    </row>
    <row r="11" spans="1:23" ht="16.149999999999999" customHeight="1" x14ac:dyDescent="0.15">
      <c r="A11" t="s">
        <v>186</v>
      </c>
    </row>
    <row r="12" spans="1:23" ht="20.45" customHeight="1" x14ac:dyDescent="0.15"/>
    <row r="13" spans="1:23" ht="17.25" x14ac:dyDescent="0.15">
      <c r="A13" s="49" t="s">
        <v>23</v>
      </c>
    </row>
    <row r="14" spans="1:23" ht="24.6" customHeight="1" x14ac:dyDescent="0.15">
      <c r="A14" s="130" t="s">
        <v>53</v>
      </c>
      <c r="B14" s="130"/>
      <c r="C14" s="130"/>
      <c r="D14" s="130"/>
      <c r="E14" s="130"/>
      <c r="F14" s="130"/>
      <c r="G14" s="130"/>
      <c r="H14" s="130"/>
      <c r="I14" s="130"/>
      <c r="J14" s="130"/>
      <c r="K14" s="130"/>
      <c r="L14" s="130"/>
      <c r="M14" s="130"/>
      <c r="N14" s="130"/>
      <c r="O14" s="130"/>
      <c r="P14" s="130"/>
      <c r="Q14" s="130"/>
    </row>
    <row r="15" spans="1:23" ht="28.9" customHeight="1" x14ac:dyDescent="0.15">
      <c r="A15" s="129" t="s">
        <v>42</v>
      </c>
      <c r="B15" s="129"/>
      <c r="C15" s="129"/>
      <c r="D15" s="129"/>
      <c r="E15" s="129"/>
      <c r="F15" s="129"/>
      <c r="G15" s="129"/>
      <c r="I15" s="131" t="s">
        <v>46</v>
      </c>
      <c r="J15" s="131"/>
      <c r="K15" s="131"/>
      <c r="L15" s="131"/>
      <c r="M15" s="131"/>
      <c r="N15" s="131"/>
      <c r="O15" s="131"/>
      <c r="Q15" s="136" t="s">
        <v>51</v>
      </c>
      <c r="R15" s="136"/>
      <c r="S15" s="136"/>
      <c r="T15" s="136"/>
      <c r="U15" s="136"/>
      <c r="V15" s="136"/>
      <c r="W15" s="136"/>
    </row>
    <row r="16" spans="1:23" ht="63" customHeight="1" x14ac:dyDescent="0.15">
      <c r="A16" s="143" t="s">
        <v>187</v>
      </c>
      <c r="B16" s="135"/>
      <c r="C16" s="135"/>
      <c r="D16" s="135"/>
      <c r="E16" s="135"/>
      <c r="F16" s="135"/>
      <c r="G16" s="135"/>
      <c r="H16" s="48"/>
      <c r="I16" s="132" t="s">
        <v>188</v>
      </c>
      <c r="J16" s="132"/>
      <c r="K16" s="132"/>
      <c r="L16" s="132"/>
      <c r="M16" s="132"/>
      <c r="N16" s="132"/>
      <c r="O16" s="132"/>
      <c r="P16" s="48"/>
      <c r="Q16" s="135" t="s">
        <v>48</v>
      </c>
      <c r="R16" s="135"/>
      <c r="S16" s="135"/>
      <c r="T16" s="135"/>
      <c r="U16" s="135"/>
      <c r="V16" s="135"/>
      <c r="W16" s="135"/>
    </row>
    <row r="17" spans="1:23" ht="35.450000000000003" customHeight="1" x14ac:dyDescent="0.15">
      <c r="A17" s="61"/>
      <c r="B17" s="61"/>
      <c r="C17" s="61"/>
      <c r="D17" s="61"/>
      <c r="E17" s="61"/>
      <c r="F17" s="61"/>
      <c r="G17" s="61"/>
      <c r="H17" s="48"/>
      <c r="I17" s="133" t="s">
        <v>43</v>
      </c>
      <c r="J17" s="133"/>
      <c r="K17" s="133"/>
      <c r="L17" s="133"/>
      <c r="M17" s="133"/>
      <c r="N17" s="133"/>
      <c r="O17" s="133"/>
      <c r="P17" s="48"/>
      <c r="Q17" s="135" t="s">
        <v>25</v>
      </c>
      <c r="R17" s="135"/>
      <c r="S17" s="135"/>
      <c r="T17" s="135"/>
      <c r="U17" s="135"/>
      <c r="V17" s="135"/>
      <c r="W17" s="135"/>
    </row>
    <row r="18" spans="1:23" ht="46.9" customHeight="1" x14ac:dyDescent="0.15">
      <c r="A18" s="50"/>
      <c r="B18" s="50"/>
      <c r="C18" s="50"/>
      <c r="D18" s="50"/>
      <c r="E18" s="50"/>
      <c r="F18" s="50"/>
      <c r="G18" s="50"/>
      <c r="H18" s="48"/>
      <c r="I18" s="133"/>
      <c r="J18" s="133"/>
      <c r="K18" s="133"/>
      <c r="L18" s="133"/>
      <c r="M18" s="133"/>
      <c r="N18" s="133"/>
      <c r="O18" s="55"/>
      <c r="P18" s="48"/>
      <c r="Q18" s="135" t="s">
        <v>191</v>
      </c>
      <c r="R18" s="135"/>
      <c r="S18" s="135"/>
      <c r="T18" s="135"/>
      <c r="U18" s="135"/>
      <c r="V18" s="135"/>
      <c r="W18" s="135"/>
    </row>
    <row r="19" spans="1:23" ht="40.9" customHeight="1" x14ac:dyDescent="0.15">
      <c r="A19" s="51"/>
      <c r="B19" s="51"/>
      <c r="C19" s="51"/>
      <c r="D19" s="51"/>
      <c r="E19" s="51"/>
      <c r="F19" s="51"/>
      <c r="G19" s="51"/>
      <c r="I19" s="51"/>
      <c r="J19" s="51"/>
      <c r="K19" s="51"/>
      <c r="L19" s="51"/>
      <c r="M19" s="51"/>
      <c r="N19" s="51"/>
      <c r="O19" s="51"/>
      <c r="Q19" s="135" t="s">
        <v>192</v>
      </c>
      <c r="R19" s="135"/>
      <c r="S19" s="135"/>
      <c r="T19" s="135"/>
      <c r="U19" s="135"/>
      <c r="V19" s="135"/>
      <c r="W19" s="135"/>
    </row>
    <row r="20" spans="1:23" ht="40.15" customHeight="1" x14ac:dyDescent="0.15">
      <c r="A20" s="51"/>
      <c r="B20" s="51"/>
      <c r="C20" s="51"/>
      <c r="D20" s="51"/>
      <c r="E20" s="51"/>
      <c r="F20" s="51"/>
      <c r="G20" s="51"/>
      <c r="I20" s="51"/>
      <c r="J20" s="51"/>
      <c r="K20" s="51"/>
      <c r="L20" s="51"/>
      <c r="M20" s="51"/>
      <c r="N20" s="51"/>
      <c r="O20" s="51"/>
    </row>
    <row r="21" spans="1:23" ht="42" customHeight="1" x14ac:dyDescent="0.15">
      <c r="A21" s="51"/>
      <c r="B21" s="51"/>
      <c r="C21" s="51"/>
      <c r="D21" s="51"/>
      <c r="E21" s="51"/>
      <c r="F21" s="51"/>
      <c r="G21" s="51"/>
      <c r="I21" s="51"/>
      <c r="J21" s="51"/>
      <c r="K21" s="51"/>
      <c r="L21" s="51"/>
      <c r="M21" s="51"/>
      <c r="N21" s="51"/>
      <c r="O21" s="51"/>
    </row>
    <row r="22" spans="1:23" x14ac:dyDescent="0.15">
      <c r="A22" s="51"/>
      <c r="B22" s="51"/>
      <c r="C22" s="51"/>
      <c r="D22" s="51"/>
      <c r="E22" s="51"/>
      <c r="F22" s="51"/>
      <c r="G22" s="51"/>
      <c r="I22" s="51"/>
      <c r="J22" s="51"/>
      <c r="K22" s="51"/>
      <c r="L22" s="51"/>
      <c r="M22" s="51"/>
      <c r="N22" s="51"/>
      <c r="O22" s="51"/>
    </row>
    <row r="23" spans="1:23" x14ac:dyDescent="0.15">
      <c r="A23" s="51"/>
      <c r="B23" s="51"/>
      <c r="C23" s="51"/>
      <c r="D23" s="51"/>
      <c r="E23" s="51"/>
      <c r="F23" s="51"/>
      <c r="G23" s="51"/>
      <c r="I23" s="51"/>
      <c r="J23" s="51"/>
      <c r="K23" s="51"/>
      <c r="L23" s="51"/>
      <c r="M23" s="51"/>
      <c r="N23" s="51"/>
      <c r="O23" s="51"/>
      <c r="Q23" s="47"/>
      <c r="R23" s="47"/>
      <c r="S23" s="47"/>
      <c r="T23" s="47"/>
      <c r="U23" s="47"/>
      <c r="V23" s="47"/>
      <c r="W23" s="47"/>
    </row>
    <row r="24" spans="1:23" x14ac:dyDescent="0.15">
      <c r="A24" s="51"/>
      <c r="B24" s="51"/>
      <c r="C24" s="51"/>
      <c r="D24" s="51"/>
      <c r="E24" s="51"/>
      <c r="F24" s="51"/>
      <c r="G24" s="51"/>
      <c r="I24" s="51"/>
      <c r="J24" s="51"/>
      <c r="K24" s="51"/>
      <c r="L24" s="51"/>
      <c r="M24" s="51"/>
      <c r="N24" s="51"/>
      <c r="O24" s="51"/>
      <c r="Q24" s="47"/>
      <c r="R24" s="47"/>
      <c r="S24" s="47"/>
      <c r="T24" s="47"/>
      <c r="U24" s="47"/>
      <c r="V24" s="47"/>
      <c r="W24" s="47"/>
    </row>
    <row r="25" spans="1:23" x14ac:dyDescent="0.15">
      <c r="A25" s="51"/>
      <c r="B25" s="51"/>
      <c r="C25" s="51"/>
      <c r="D25" s="51"/>
      <c r="E25" s="51"/>
      <c r="F25" s="51"/>
      <c r="G25" s="51"/>
      <c r="I25" s="51"/>
      <c r="J25" s="51"/>
      <c r="K25" s="51"/>
      <c r="L25" s="51"/>
      <c r="M25" s="51"/>
      <c r="N25" s="51"/>
      <c r="O25" s="51"/>
    </row>
    <row r="26" spans="1:23" x14ac:dyDescent="0.15">
      <c r="A26" s="51"/>
      <c r="B26" s="51"/>
      <c r="C26" s="51"/>
      <c r="D26" s="51"/>
      <c r="E26" s="51"/>
      <c r="F26" s="51"/>
      <c r="G26" s="51"/>
      <c r="I26" s="51"/>
      <c r="J26" s="51"/>
      <c r="K26" s="51"/>
      <c r="L26" s="51"/>
      <c r="M26" s="51"/>
      <c r="N26" s="51"/>
      <c r="O26" s="51"/>
    </row>
    <row r="27" spans="1:23" x14ac:dyDescent="0.15">
      <c r="A27" s="51"/>
      <c r="B27" s="51"/>
      <c r="C27" s="51"/>
      <c r="D27" s="51"/>
      <c r="E27" s="51"/>
      <c r="F27" s="51"/>
      <c r="G27" s="51"/>
      <c r="I27" s="51"/>
      <c r="J27" s="51"/>
      <c r="K27" s="51"/>
      <c r="L27" s="51"/>
      <c r="M27" s="51"/>
      <c r="N27" s="51"/>
      <c r="O27" s="51"/>
    </row>
    <row r="28" spans="1:23" x14ac:dyDescent="0.15">
      <c r="A28" s="51"/>
      <c r="B28" s="51"/>
      <c r="C28" s="51"/>
      <c r="D28" s="51"/>
      <c r="E28" s="51"/>
      <c r="F28" s="51"/>
      <c r="G28" s="51"/>
      <c r="I28" s="51"/>
      <c r="J28" s="51"/>
      <c r="K28" s="51"/>
      <c r="L28" s="51"/>
      <c r="M28" s="51"/>
      <c r="N28" s="51"/>
      <c r="O28" s="51"/>
    </row>
    <row r="29" spans="1:23" x14ac:dyDescent="0.15">
      <c r="A29" s="51"/>
      <c r="B29" s="51"/>
      <c r="C29" s="51"/>
      <c r="D29" s="51"/>
      <c r="E29" s="51"/>
      <c r="F29" s="51"/>
      <c r="G29" s="51"/>
      <c r="I29" s="51"/>
      <c r="J29" s="51"/>
      <c r="K29" s="51"/>
      <c r="L29" s="51"/>
      <c r="M29" s="51"/>
      <c r="N29" s="51"/>
      <c r="O29" s="51"/>
    </row>
    <row r="30" spans="1:23" x14ac:dyDescent="0.15">
      <c r="A30" s="51"/>
      <c r="B30" s="51"/>
      <c r="C30" s="51"/>
      <c r="D30" s="51"/>
      <c r="E30" s="51"/>
      <c r="F30" s="51"/>
      <c r="G30" s="51"/>
      <c r="I30" s="51"/>
      <c r="J30" s="51"/>
      <c r="K30" s="51"/>
      <c r="L30" s="51"/>
      <c r="M30" s="51"/>
      <c r="N30" s="51"/>
      <c r="O30" s="51"/>
    </row>
    <row r="31" spans="1:23" x14ac:dyDescent="0.15">
      <c r="A31" s="51"/>
      <c r="B31" s="51"/>
      <c r="C31" s="51"/>
      <c r="D31" s="51"/>
      <c r="E31" s="51"/>
      <c r="F31" s="51"/>
      <c r="G31" s="51"/>
      <c r="I31" s="51"/>
      <c r="J31" s="51"/>
      <c r="K31" s="51"/>
      <c r="L31" s="51"/>
      <c r="M31" s="51"/>
      <c r="N31" s="51"/>
      <c r="O31" s="51"/>
    </row>
    <row r="32" spans="1:23" x14ac:dyDescent="0.15">
      <c r="A32" s="51"/>
      <c r="B32" s="51"/>
      <c r="C32" s="51"/>
      <c r="D32" s="51"/>
      <c r="E32" s="51"/>
      <c r="F32" s="51"/>
      <c r="G32" s="51"/>
      <c r="I32" s="51"/>
      <c r="J32" s="51"/>
      <c r="K32" s="51"/>
      <c r="L32" s="51"/>
      <c r="M32" s="51"/>
      <c r="N32" s="51"/>
      <c r="O32" s="51"/>
    </row>
    <row r="33" spans="1:15" x14ac:dyDescent="0.15">
      <c r="A33" s="51"/>
      <c r="B33" s="51"/>
      <c r="C33" s="51"/>
      <c r="D33" s="51"/>
      <c r="E33" s="51"/>
      <c r="F33" s="51"/>
      <c r="G33" s="51"/>
      <c r="I33" s="51"/>
      <c r="J33" s="51"/>
      <c r="K33" s="51"/>
      <c r="L33" s="51"/>
      <c r="M33" s="51"/>
      <c r="N33" s="51"/>
      <c r="O33" s="51"/>
    </row>
    <row r="34" spans="1:15" x14ac:dyDescent="0.15">
      <c r="A34" s="51"/>
      <c r="B34" s="51"/>
      <c r="C34" s="51"/>
      <c r="D34" s="51"/>
      <c r="E34" s="51"/>
      <c r="F34" s="51"/>
      <c r="G34" s="51"/>
      <c r="I34" s="51"/>
      <c r="J34" s="51"/>
      <c r="K34" s="51"/>
      <c r="L34" s="51"/>
      <c r="M34" s="51"/>
      <c r="N34" s="51"/>
      <c r="O34" s="51"/>
    </row>
    <row r="35" spans="1:15" x14ac:dyDescent="0.15">
      <c r="I35" s="51"/>
      <c r="J35" s="51"/>
      <c r="K35" s="51"/>
      <c r="L35" s="51"/>
      <c r="M35" s="51"/>
      <c r="N35" s="51"/>
      <c r="O35" s="51"/>
    </row>
    <row r="36" spans="1:15" x14ac:dyDescent="0.15">
      <c r="I36" s="51"/>
      <c r="J36" s="51"/>
      <c r="K36" s="51"/>
      <c r="L36" s="51"/>
      <c r="M36" s="51"/>
      <c r="N36" s="51"/>
      <c r="O36" s="51"/>
    </row>
    <row r="37" spans="1:15" x14ac:dyDescent="0.15">
      <c r="I37" s="51"/>
      <c r="J37" s="51"/>
      <c r="K37" s="51"/>
      <c r="L37" s="51"/>
      <c r="M37" s="51"/>
      <c r="N37" s="51"/>
      <c r="O37" s="51"/>
    </row>
    <row r="38" spans="1:15" x14ac:dyDescent="0.15">
      <c r="I38" s="51"/>
      <c r="J38" s="51"/>
      <c r="K38" s="51"/>
      <c r="L38" s="51"/>
      <c r="M38" s="51"/>
      <c r="N38" s="51"/>
      <c r="O38" s="51"/>
    </row>
    <row r="39" spans="1:15" x14ac:dyDescent="0.15">
      <c r="I39" s="51"/>
      <c r="J39" s="51"/>
      <c r="K39" s="51"/>
      <c r="L39" s="51"/>
      <c r="M39" s="51"/>
      <c r="N39" s="51"/>
      <c r="O39" s="51"/>
    </row>
    <row r="40" spans="1:15" x14ac:dyDescent="0.15">
      <c r="I40" s="51"/>
      <c r="J40" s="51"/>
      <c r="K40" s="51"/>
      <c r="L40" s="51"/>
      <c r="M40" s="51"/>
      <c r="N40" s="51"/>
      <c r="O40" s="51"/>
    </row>
    <row r="41" spans="1:15" x14ac:dyDescent="0.15">
      <c r="I41" s="51"/>
      <c r="J41" s="51"/>
      <c r="K41" s="51"/>
      <c r="L41" s="51"/>
      <c r="M41" s="51"/>
      <c r="N41" s="51"/>
      <c r="O41" s="51"/>
    </row>
    <row r="42" spans="1:15" x14ac:dyDescent="0.15">
      <c r="I42" s="51"/>
      <c r="J42" s="51"/>
      <c r="K42" s="51"/>
      <c r="L42" s="51"/>
      <c r="M42" s="51"/>
      <c r="N42" s="51"/>
      <c r="O42" s="51"/>
    </row>
    <row r="43" spans="1:15" x14ac:dyDescent="0.15">
      <c r="I43" s="51"/>
      <c r="J43" s="51"/>
      <c r="K43" s="51"/>
      <c r="L43" s="51"/>
      <c r="M43" s="51"/>
      <c r="N43" s="51"/>
      <c r="O43" s="51"/>
    </row>
    <row r="44" spans="1:15" x14ac:dyDescent="0.15">
      <c r="I44" s="51"/>
      <c r="J44" s="51"/>
      <c r="K44" s="51"/>
      <c r="L44" s="51"/>
      <c r="M44" s="51"/>
      <c r="N44" s="51"/>
      <c r="O44" s="51"/>
    </row>
    <row r="45" spans="1:15" x14ac:dyDescent="0.15">
      <c r="I45" s="51"/>
      <c r="J45" s="51"/>
      <c r="K45" s="51"/>
      <c r="L45" s="51"/>
      <c r="M45" s="51"/>
      <c r="N45" s="51"/>
      <c r="O45" s="51"/>
    </row>
    <row r="46" spans="1:15" x14ac:dyDescent="0.15">
      <c r="I46" s="51"/>
      <c r="J46" s="51"/>
      <c r="K46" s="51"/>
      <c r="L46" s="51"/>
      <c r="M46" s="51"/>
      <c r="N46" s="51"/>
      <c r="O46" s="51"/>
    </row>
    <row r="47" spans="1:15" x14ac:dyDescent="0.15">
      <c r="I47" s="51"/>
      <c r="J47" s="51"/>
      <c r="K47" s="51"/>
      <c r="L47" s="51"/>
      <c r="M47" s="51"/>
      <c r="N47" s="51"/>
      <c r="O47" s="51"/>
    </row>
  </sheetData>
  <mergeCells count="21">
    <mergeCell ref="A2:U2"/>
    <mergeCell ref="Q19:W19"/>
    <mergeCell ref="Q15:W15"/>
    <mergeCell ref="I18:N18"/>
    <mergeCell ref="A5:D5"/>
    <mergeCell ref="E5:H5"/>
    <mergeCell ref="I5:L5"/>
    <mergeCell ref="M5:P5"/>
    <mergeCell ref="A6:D7"/>
    <mergeCell ref="E6:H7"/>
    <mergeCell ref="I6:L7"/>
    <mergeCell ref="M6:P7"/>
    <mergeCell ref="A16:G16"/>
    <mergeCell ref="Q16:W16"/>
    <mergeCell ref="Q17:W17"/>
    <mergeCell ref="Q18:W18"/>
    <mergeCell ref="A15:G15"/>
    <mergeCell ref="A14:Q14"/>
    <mergeCell ref="I15:O15"/>
    <mergeCell ref="I16:O16"/>
    <mergeCell ref="I17:O17"/>
  </mergeCells>
  <phoneticPr fontId="8"/>
  <pageMargins left="0.7" right="0.7" top="0.75" bottom="0.75" header="0.3" footer="0.3"/>
  <pageSetup paperSize="9"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BN53"/>
  <sheetViews>
    <sheetView topLeftCell="AC1" workbookViewId="0">
      <pane ySplit="3" topLeftCell="A4" activePane="bottomLeft" state="frozen"/>
      <selection pane="bottomLeft" activeCell="AW13" sqref="AW13"/>
    </sheetView>
  </sheetViews>
  <sheetFormatPr defaultColWidth="9" defaultRowHeight="13.5" x14ac:dyDescent="0.15"/>
  <sheetData>
    <row r="1" spans="1:66" ht="69.599999999999994" customHeight="1" x14ac:dyDescent="0.15">
      <c r="A1" s="43" t="s">
        <v>44</v>
      </c>
    </row>
    <row r="2" spans="1:66" ht="15" customHeight="1" x14ac:dyDescent="0.15"/>
    <row r="3" spans="1:66" x14ac:dyDescent="0.15">
      <c r="A3" s="71" t="s">
        <v>19</v>
      </c>
      <c r="B3" s="71" t="s">
        <v>75</v>
      </c>
      <c r="C3" s="71" t="s">
        <v>76</v>
      </c>
      <c r="D3" s="71" t="s">
        <v>77</v>
      </c>
      <c r="E3" s="71" t="s">
        <v>190</v>
      </c>
      <c r="F3" s="71" t="s">
        <v>78</v>
      </c>
      <c r="G3" s="71" t="s">
        <v>79</v>
      </c>
      <c r="H3" s="71" t="s">
        <v>80</v>
      </c>
      <c r="I3" s="71" t="s">
        <v>81</v>
      </c>
      <c r="J3" s="71" t="s">
        <v>82</v>
      </c>
      <c r="K3" s="71" t="s">
        <v>83</v>
      </c>
      <c r="L3" s="71" t="s">
        <v>84</v>
      </c>
      <c r="M3" s="71" t="s">
        <v>85</v>
      </c>
      <c r="N3" s="71" t="s">
        <v>86</v>
      </c>
      <c r="O3" s="71" t="s">
        <v>87</v>
      </c>
      <c r="P3" s="71" t="s">
        <v>88</v>
      </c>
      <c r="Q3" s="71" t="s">
        <v>89</v>
      </c>
      <c r="R3" s="71" t="s">
        <v>90</v>
      </c>
      <c r="S3" s="71" t="s">
        <v>91</v>
      </c>
      <c r="T3" s="71" t="s">
        <v>92</v>
      </c>
      <c r="U3" s="71" t="s">
        <v>93</v>
      </c>
      <c r="V3" s="71" t="s">
        <v>94</v>
      </c>
      <c r="W3" s="71" t="s">
        <v>95</v>
      </c>
      <c r="X3" s="71" t="s">
        <v>96</v>
      </c>
      <c r="Y3" s="71" t="s">
        <v>97</v>
      </c>
      <c r="Z3" s="71" t="s">
        <v>98</v>
      </c>
      <c r="AA3" s="71" t="s">
        <v>99</v>
      </c>
      <c r="AB3" s="71" t="s">
        <v>100</v>
      </c>
      <c r="AC3" s="71" t="s">
        <v>101</v>
      </c>
      <c r="AD3" s="71" t="s">
        <v>102</v>
      </c>
      <c r="AE3" s="71" t="s">
        <v>103</v>
      </c>
      <c r="AF3" s="71" t="s">
        <v>104</v>
      </c>
      <c r="AG3" s="71" t="s">
        <v>105</v>
      </c>
      <c r="AH3" s="71" t="s">
        <v>106</v>
      </c>
      <c r="AI3" s="71" t="s">
        <v>107</v>
      </c>
      <c r="AJ3" s="71" t="s">
        <v>108</v>
      </c>
      <c r="AK3" s="71" t="s">
        <v>109</v>
      </c>
      <c r="AL3" s="71" t="s">
        <v>110</v>
      </c>
      <c r="AM3" s="71" t="s">
        <v>111</v>
      </c>
      <c r="AN3" s="71" t="s">
        <v>112</v>
      </c>
      <c r="AO3" s="71" t="s">
        <v>113</v>
      </c>
      <c r="AP3" s="71" t="s">
        <v>114</v>
      </c>
      <c r="AQ3" s="71" t="s">
        <v>115</v>
      </c>
      <c r="AR3" s="71" t="s">
        <v>116</v>
      </c>
      <c r="AS3" s="71" t="s">
        <v>117</v>
      </c>
      <c r="AT3" s="71" t="s">
        <v>118</v>
      </c>
      <c r="AU3" s="71" t="s">
        <v>119</v>
      </c>
      <c r="AV3" s="71" t="s">
        <v>120</v>
      </c>
      <c r="AW3" s="71" t="s">
        <v>121</v>
      </c>
      <c r="AX3" s="71" t="s">
        <v>122</v>
      </c>
      <c r="AY3" s="71" t="s">
        <v>123</v>
      </c>
      <c r="AZ3" s="71" t="s">
        <v>124</v>
      </c>
      <c r="BA3" s="71" t="s">
        <v>125</v>
      </c>
      <c r="BB3" s="71" t="s">
        <v>126</v>
      </c>
      <c r="BC3" s="71" t="s">
        <v>127</v>
      </c>
      <c r="BD3" s="71" t="s">
        <v>128</v>
      </c>
      <c r="BE3" s="71" t="s">
        <v>129</v>
      </c>
      <c r="BF3" s="71" t="s">
        <v>130</v>
      </c>
      <c r="BG3" s="71" t="s">
        <v>131</v>
      </c>
      <c r="BH3" s="71" t="s">
        <v>132</v>
      </c>
      <c r="BI3" s="71" t="s">
        <v>133</v>
      </c>
      <c r="BJ3" s="71" t="s">
        <v>134</v>
      </c>
      <c r="BK3" s="71" t="s">
        <v>135</v>
      </c>
      <c r="BL3" s="71" t="s">
        <v>136</v>
      </c>
      <c r="BM3" s="71" t="s">
        <v>137</v>
      </c>
      <c r="BN3" s="71" t="s">
        <v>138</v>
      </c>
    </row>
    <row r="4" spans="1:66" ht="15" customHeight="1" x14ac:dyDescent="0.15">
      <c r="A4" s="72">
        <v>1</v>
      </c>
      <c r="B4" s="72"/>
      <c r="C4" s="83"/>
      <c r="D4" s="83"/>
      <c r="E4" s="83"/>
      <c r="F4" s="83"/>
      <c r="G4" s="83"/>
      <c r="H4" s="83"/>
      <c r="I4" s="83"/>
      <c r="J4" s="83"/>
      <c r="K4" s="83"/>
      <c r="L4" s="83"/>
      <c r="M4" s="83"/>
      <c r="N4" s="83"/>
      <c r="O4" s="83"/>
      <c r="P4" s="83"/>
      <c r="Q4" s="83"/>
      <c r="R4" s="83"/>
      <c r="S4" s="83"/>
      <c r="T4" s="83"/>
      <c r="U4" s="83"/>
      <c r="V4" s="83"/>
      <c r="W4" s="83"/>
      <c r="X4" s="83"/>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row>
    <row r="5" spans="1:66" ht="15" customHeight="1" x14ac:dyDescent="0.15">
      <c r="A5" s="72">
        <v>2</v>
      </c>
      <c r="B5" s="72"/>
      <c r="C5" s="83"/>
      <c r="D5" s="83"/>
      <c r="E5" s="83"/>
      <c r="F5" s="83"/>
      <c r="G5" s="83"/>
      <c r="H5" s="83"/>
      <c r="I5" s="83"/>
      <c r="J5" s="83"/>
      <c r="K5" s="83"/>
      <c r="L5" s="83"/>
      <c r="M5" s="83"/>
      <c r="N5" s="83"/>
      <c r="O5" s="83"/>
      <c r="P5" s="83"/>
      <c r="Q5" s="83"/>
      <c r="R5" s="83"/>
      <c r="S5" s="83"/>
      <c r="T5" s="83"/>
      <c r="U5" s="83"/>
      <c r="V5" s="83"/>
      <c r="W5" s="83"/>
      <c r="X5" s="83"/>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row>
    <row r="6" spans="1:66" ht="15" customHeight="1" x14ac:dyDescent="0.15">
      <c r="A6" s="72">
        <v>3</v>
      </c>
      <c r="B6" s="72"/>
      <c r="C6" s="83"/>
      <c r="D6" s="83"/>
      <c r="E6" s="83"/>
      <c r="F6" s="83"/>
      <c r="G6" s="83"/>
      <c r="H6" s="83"/>
      <c r="I6" s="83"/>
      <c r="J6" s="83"/>
      <c r="K6" s="83"/>
      <c r="L6" s="83"/>
      <c r="M6" s="83"/>
      <c r="N6" s="83"/>
      <c r="O6" s="83"/>
      <c r="P6" s="83"/>
      <c r="Q6" s="83"/>
      <c r="R6" s="83"/>
      <c r="S6" s="83"/>
      <c r="T6" s="83"/>
      <c r="U6" s="83"/>
      <c r="V6" s="83"/>
      <c r="W6" s="83"/>
      <c r="X6" s="83"/>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row>
    <row r="7" spans="1:66" ht="15" customHeight="1" x14ac:dyDescent="0.15">
      <c r="A7" s="72">
        <v>4</v>
      </c>
      <c r="B7" s="72"/>
      <c r="C7" s="83"/>
      <c r="D7" s="83"/>
      <c r="E7" s="83"/>
      <c r="F7" s="83"/>
      <c r="G7" s="83"/>
      <c r="H7" s="83"/>
      <c r="I7" s="83"/>
      <c r="J7" s="83"/>
      <c r="K7" s="83"/>
      <c r="L7" s="83"/>
      <c r="M7" s="83"/>
      <c r="N7" s="83"/>
      <c r="O7" s="83"/>
      <c r="P7" s="83"/>
      <c r="Q7" s="83"/>
      <c r="R7" s="83"/>
      <c r="S7" s="83"/>
      <c r="T7" s="83"/>
      <c r="U7" s="83"/>
      <c r="V7" s="83"/>
      <c r="W7" s="83"/>
      <c r="X7" s="83"/>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row>
    <row r="8" spans="1:66" ht="15" customHeight="1" x14ac:dyDescent="0.15">
      <c r="A8" s="72">
        <v>5</v>
      </c>
      <c r="B8" s="72"/>
      <c r="C8" s="83"/>
      <c r="D8" s="83"/>
      <c r="E8" s="83"/>
      <c r="F8" s="83"/>
      <c r="G8" s="83"/>
      <c r="H8" s="83"/>
      <c r="I8" s="83"/>
      <c r="J8" s="83"/>
      <c r="K8" s="83"/>
      <c r="L8" s="83"/>
      <c r="M8" s="83"/>
      <c r="N8" s="83"/>
      <c r="O8" s="83"/>
      <c r="P8" s="83"/>
      <c r="Q8" s="83"/>
      <c r="R8" s="83"/>
      <c r="S8" s="83"/>
      <c r="T8" s="83"/>
      <c r="U8" s="83"/>
      <c r="V8" s="83"/>
      <c r="W8" s="83"/>
      <c r="X8" s="83"/>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row>
    <row r="9" spans="1:66" ht="15" customHeight="1" x14ac:dyDescent="0.15">
      <c r="A9" s="72">
        <v>6</v>
      </c>
      <c r="B9" s="72"/>
      <c r="C9" s="83"/>
      <c r="D9" s="83"/>
      <c r="E9" s="83"/>
      <c r="F9" s="83"/>
      <c r="G9" s="83"/>
      <c r="H9" s="83"/>
      <c r="I9" s="83"/>
      <c r="J9" s="83"/>
      <c r="K9" s="83"/>
      <c r="L9" s="83"/>
      <c r="M9" s="83"/>
      <c r="N9" s="83"/>
      <c r="O9" s="83"/>
      <c r="P9" s="83"/>
      <c r="Q9" s="83"/>
      <c r="R9" s="83"/>
      <c r="S9" s="83"/>
      <c r="T9" s="83"/>
      <c r="U9" s="83"/>
      <c r="V9" s="83"/>
      <c r="W9" s="83"/>
      <c r="X9" s="83"/>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row>
    <row r="10" spans="1:66" ht="15" customHeight="1" x14ac:dyDescent="0.15">
      <c r="A10" s="72">
        <v>7</v>
      </c>
      <c r="B10" s="72"/>
      <c r="C10" s="83"/>
      <c r="D10" s="83"/>
      <c r="E10" s="83"/>
      <c r="F10" s="83"/>
      <c r="G10" s="83"/>
      <c r="H10" s="83"/>
      <c r="I10" s="83"/>
      <c r="J10" s="83"/>
      <c r="K10" s="83"/>
      <c r="L10" s="83"/>
      <c r="M10" s="83"/>
      <c r="N10" s="83"/>
      <c r="O10" s="83"/>
      <c r="P10" s="83"/>
      <c r="Q10" s="83"/>
      <c r="R10" s="83"/>
      <c r="S10" s="83"/>
      <c r="T10" s="83"/>
      <c r="U10" s="83"/>
      <c r="V10" s="83"/>
      <c r="W10" s="83"/>
      <c r="X10" s="83"/>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row>
    <row r="11" spans="1:66" ht="15" customHeight="1" x14ac:dyDescent="0.15">
      <c r="A11" s="72">
        <v>8</v>
      </c>
      <c r="B11" s="72"/>
      <c r="C11" s="83"/>
      <c r="D11" s="83"/>
      <c r="E11" s="83"/>
      <c r="F11" s="83"/>
      <c r="G11" s="83"/>
      <c r="H11" s="83"/>
      <c r="I11" s="83"/>
      <c r="J11" s="83"/>
      <c r="K11" s="83"/>
      <c r="L11" s="83"/>
      <c r="M11" s="83"/>
      <c r="N11" s="83"/>
      <c r="O11" s="83"/>
      <c r="P11" s="83"/>
      <c r="Q11" s="83"/>
      <c r="R11" s="83"/>
      <c r="S11" s="83"/>
      <c r="T11" s="83"/>
      <c r="U11" s="83"/>
      <c r="V11" s="83"/>
      <c r="W11" s="83"/>
      <c r="X11" s="83"/>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row>
    <row r="12" spans="1:66" ht="15" customHeight="1" x14ac:dyDescent="0.15">
      <c r="A12" s="72">
        <v>9</v>
      </c>
      <c r="B12" s="72"/>
      <c r="C12" s="83"/>
      <c r="D12" s="83"/>
      <c r="E12" s="83"/>
      <c r="F12" s="83"/>
      <c r="G12" s="83"/>
      <c r="H12" s="83"/>
      <c r="I12" s="83"/>
      <c r="J12" s="83"/>
      <c r="K12" s="83"/>
      <c r="L12" s="83"/>
      <c r="M12" s="83"/>
      <c r="N12" s="83"/>
      <c r="O12" s="83"/>
      <c r="P12" s="83"/>
      <c r="Q12" s="83"/>
      <c r="R12" s="83"/>
      <c r="S12" s="83"/>
      <c r="T12" s="83"/>
      <c r="U12" s="83"/>
      <c r="V12" s="83"/>
      <c r="W12" s="83"/>
      <c r="X12" s="83"/>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row>
    <row r="13" spans="1:66" ht="15" customHeight="1" x14ac:dyDescent="0.15">
      <c r="A13" s="72">
        <v>10</v>
      </c>
      <c r="B13" s="72"/>
      <c r="C13" s="83"/>
      <c r="D13" s="83"/>
      <c r="E13" s="83"/>
      <c r="F13" s="83"/>
      <c r="G13" s="83"/>
      <c r="H13" s="83"/>
      <c r="I13" s="83"/>
      <c r="J13" s="83"/>
      <c r="K13" s="83"/>
      <c r="L13" s="83"/>
      <c r="M13" s="83"/>
      <c r="N13" s="83"/>
      <c r="O13" s="83"/>
      <c r="P13" s="83"/>
      <c r="Q13" s="83"/>
      <c r="R13" s="83"/>
      <c r="S13" s="83"/>
      <c r="T13" s="83"/>
      <c r="U13" s="83"/>
      <c r="V13" s="83"/>
      <c r="W13" s="83"/>
      <c r="X13" s="83"/>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row>
    <row r="14" spans="1:66" ht="15" customHeight="1" x14ac:dyDescent="0.15">
      <c r="A14" s="72">
        <v>11</v>
      </c>
      <c r="B14" s="72"/>
      <c r="C14" s="83"/>
      <c r="D14" s="83"/>
      <c r="E14" s="83"/>
      <c r="F14" s="83"/>
      <c r="G14" s="83"/>
      <c r="H14" s="83"/>
      <c r="I14" s="83"/>
      <c r="J14" s="83"/>
      <c r="K14" s="83"/>
      <c r="L14" s="83"/>
      <c r="M14" s="83"/>
      <c r="N14" s="83"/>
      <c r="O14" s="83"/>
      <c r="P14" s="83"/>
      <c r="Q14" s="83"/>
      <c r="R14" s="83"/>
      <c r="S14" s="83"/>
      <c r="T14" s="83"/>
      <c r="U14" s="83"/>
      <c r="V14" s="83"/>
      <c r="W14" s="83"/>
      <c r="X14" s="83"/>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row>
    <row r="15" spans="1:66" ht="15" customHeight="1" x14ac:dyDescent="0.15">
      <c r="A15" s="72">
        <v>12</v>
      </c>
      <c r="B15" s="72"/>
      <c r="C15" s="83"/>
      <c r="D15" s="83"/>
      <c r="E15" s="83"/>
      <c r="F15" s="83"/>
      <c r="G15" s="83"/>
      <c r="H15" s="83"/>
      <c r="I15" s="83"/>
      <c r="J15" s="83"/>
      <c r="K15" s="83"/>
      <c r="L15" s="83"/>
      <c r="M15" s="83"/>
      <c r="N15" s="83"/>
      <c r="O15" s="83"/>
      <c r="P15" s="83"/>
      <c r="Q15" s="83"/>
      <c r="R15" s="83"/>
      <c r="S15" s="83"/>
      <c r="T15" s="83"/>
      <c r="U15" s="83"/>
      <c r="V15" s="83"/>
      <c r="W15" s="83"/>
      <c r="X15" s="83"/>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row>
    <row r="16" spans="1:66" ht="15" customHeight="1" x14ac:dyDescent="0.15">
      <c r="A16" s="72">
        <v>13</v>
      </c>
      <c r="B16" s="72"/>
      <c r="C16" s="83"/>
      <c r="D16" s="83"/>
      <c r="E16" s="83"/>
      <c r="F16" s="83"/>
      <c r="G16" s="83"/>
      <c r="H16" s="83"/>
      <c r="I16" s="83"/>
      <c r="J16" s="83"/>
      <c r="K16" s="83"/>
      <c r="L16" s="83"/>
      <c r="M16" s="83"/>
      <c r="N16" s="83"/>
      <c r="O16" s="83"/>
      <c r="P16" s="83"/>
      <c r="Q16" s="83"/>
      <c r="R16" s="83"/>
      <c r="S16" s="83"/>
      <c r="T16" s="83"/>
      <c r="U16" s="83"/>
      <c r="V16" s="83"/>
      <c r="W16" s="83"/>
      <c r="X16" s="83"/>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row>
    <row r="17" spans="1:66" ht="15" customHeight="1" x14ac:dyDescent="0.15">
      <c r="A17" s="72">
        <v>14</v>
      </c>
      <c r="B17" s="72"/>
      <c r="C17" s="83"/>
      <c r="D17" s="83"/>
      <c r="E17" s="83"/>
      <c r="F17" s="83"/>
      <c r="G17" s="83"/>
      <c r="H17" s="83"/>
      <c r="I17" s="83"/>
      <c r="J17" s="83"/>
      <c r="K17" s="83"/>
      <c r="L17" s="83"/>
      <c r="M17" s="83"/>
      <c r="N17" s="83"/>
      <c r="O17" s="83"/>
      <c r="P17" s="83"/>
      <c r="Q17" s="83"/>
      <c r="R17" s="83"/>
      <c r="S17" s="83"/>
      <c r="T17" s="83"/>
      <c r="U17" s="83"/>
      <c r="V17" s="83"/>
      <c r="W17" s="83"/>
      <c r="X17" s="83"/>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row>
    <row r="18" spans="1:66" ht="15" customHeight="1" x14ac:dyDescent="0.15">
      <c r="A18" s="72">
        <v>15</v>
      </c>
      <c r="B18" s="72"/>
      <c r="C18" s="83"/>
      <c r="D18" s="83"/>
      <c r="E18" s="83"/>
      <c r="F18" s="83"/>
      <c r="G18" s="83"/>
      <c r="H18" s="83"/>
      <c r="I18" s="83"/>
      <c r="J18" s="83"/>
      <c r="K18" s="83"/>
      <c r="L18" s="83"/>
      <c r="M18" s="83"/>
      <c r="N18" s="83"/>
      <c r="O18" s="83"/>
      <c r="P18" s="83"/>
      <c r="Q18" s="83"/>
      <c r="R18" s="83"/>
      <c r="S18" s="83"/>
      <c r="T18" s="83"/>
      <c r="U18" s="83"/>
      <c r="V18" s="83"/>
      <c r="W18" s="83"/>
      <c r="X18" s="83"/>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row>
    <row r="19" spans="1:66" ht="15" customHeight="1" x14ac:dyDescent="0.15">
      <c r="A19" s="72">
        <v>16</v>
      </c>
      <c r="B19" s="72"/>
      <c r="C19" s="83"/>
      <c r="D19" s="83"/>
      <c r="E19" s="83"/>
      <c r="F19" s="83"/>
      <c r="G19" s="83"/>
      <c r="H19" s="83"/>
      <c r="I19" s="83"/>
      <c r="J19" s="83"/>
      <c r="K19" s="83"/>
      <c r="L19" s="83"/>
      <c r="M19" s="83"/>
      <c r="N19" s="83"/>
      <c r="O19" s="83"/>
      <c r="P19" s="83"/>
      <c r="Q19" s="83"/>
      <c r="R19" s="83"/>
      <c r="S19" s="83"/>
      <c r="T19" s="83"/>
      <c r="U19" s="83"/>
      <c r="V19" s="83"/>
      <c r="W19" s="83"/>
      <c r="X19" s="83"/>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row>
    <row r="20" spans="1:66" ht="15" customHeight="1" x14ac:dyDescent="0.15">
      <c r="A20" s="72">
        <v>17</v>
      </c>
      <c r="B20" s="72"/>
      <c r="C20" s="83"/>
      <c r="D20" s="83"/>
      <c r="E20" s="83"/>
      <c r="F20" s="83"/>
      <c r="G20" s="83"/>
      <c r="H20" s="83"/>
      <c r="I20" s="83"/>
      <c r="J20" s="83"/>
      <c r="K20" s="83"/>
      <c r="L20" s="83"/>
      <c r="M20" s="83"/>
      <c r="N20" s="83"/>
      <c r="O20" s="83"/>
      <c r="P20" s="83"/>
      <c r="Q20" s="83"/>
      <c r="R20" s="83"/>
      <c r="S20" s="83"/>
      <c r="T20" s="83"/>
      <c r="U20" s="83"/>
      <c r="V20" s="83"/>
      <c r="W20" s="83"/>
      <c r="X20" s="83"/>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row>
    <row r="21" spans="1:66" ht="15" customHeight="1" x14ac:dyDescent="0.15">
      <c r="A21" s="72">
        <v>18</v>
      </c>
      <c r="B21" s="72"/>
      <c r="C21" s="83"/>
      <c r="D21" s="83"/>
      <c r="E21" s="83"/>
      <c r="F21" s="83"/>
      <c r="G21" s="83"/>
      <c r="H21" s="83"/>
      <c r="I21" s="83"/>
      <c r="J21" s="83"/>
      <c r="K21" s="83"/>
      <c r="L21" s="83"/>
      <c r="M21" s="83"/>
      <c r="N21" s="83"/>
      <c r="O21" s="83"/>
      <c r="P21" s="83"/>
      <c r="Q21" s="83"/>
      <c r="R21" s="83"/>
      <c r="S21" s="83"/>
      <c r="T21" s="83"/>
      <c r="U21" s="83"/>
      <c r="V21" s="83"/>
      <c r="W21" s="83"/>
      <c r="X21" s="83"/>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row>
    <row r="22" spans="1:66" ht="15" customHeight="1" x14ac:dyDescent="0.15">
      <c r="A22" s="72">
        <v>19</v>
      </c>
      <c r="B22" s="72"/>
      <c r="C22" s="83"/>
      <c r="D22" s="83"/>
      <c r="E22" s="83"/>
      <c r="F22" s="83"/>
      <c r="G22" s="83"/>
      <c r="H22" s="83"/>
      <c r="I22" s="83"/>
      <c r="J22" s="83"/>
      <c r="K22" s="83"/>
      <c r="L22" s="83"/>
      <c r="M22" s="83"/>
      <c r="N22" s="83"/>
      <c r="O22" s="83"/>
      <c r="P22" s="83"/>
      <c r="Q22" s="83"/>
      <c r="R22" s="83"/>
      <c r="S22" s="83"/>
      <c r="T22" s="83"/>
      <c r="U22" s="83"/>
      <c r="V22" s="83"/>
      <c r="W22" s="83"/>
      <c r="X22" s="83"/>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row>
    <row r="23" spans="1:66" ht="15" customHeight="1" x14ac:dyDescent="0.15">
      <c r="A23" s="72">
        <v>20</v>
      </c>
      <c r="B23" s="72"/>
      <c r="C23" s="83"/>
      <c r="D23" s="83"/>
      <c r="E23" s="83"/>
      <c r="F23" s="83"/>
      <c r="G23" s="83"/>
      <c r="H23" s="83"/>
      <c r="I23" s="83"/>
      <c r="J23" s="83"/>
      <c r="K23" s="83"/>
      <c r="L23" s="83"/>
      <c r="M23" s="83"/>
      <c r="N23" s="83"/>
      <c r="O23" s="83"/>
      <c r="P23" s="83"/>
      <c r="Q23" s="83"/>
      <c r="R23" s="83"/>
      <c r="S23" s="83"/>
      <c r="T23" s="83"/>
      <c r="U23" s="83"/>
      <c r="V23" s="83"/>
      <c r="W23" s="83"/>
      <c r="X23" s="83"/>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row>
    <row r="24" spans="1:66" ht="15" customHeight="1" x14ac:dyDescent="0.15">
      <c r="A24" s="72">
        <v>21</v>
      </c>
      <c r="B24" s="72"/>
      <c r="C24" s="83"/>
      <c r="D24" s="83"/>
      <c r="E24" s="83"/>
      <c r="F24" s="83"/>
      <c r="G24" s="83"/>
      <c r="H24" s="83"/>
      <c r="I24" s="83"/>
      <c r="J24" s="83"/>
      <c r="K24" s="83"/>
      <c r="L24" s="83"/>
      <c r="M24" s="83"/>
      <c r="N24" s="83"/>
      <c r="O24" s="83"/>
      <c r="P24" s="83"/>
      <c r="Q24" s="83"/>
      <c r="R24" s="83"/>
      <c r="S24" s="83"/>
      <c r="T24" s="83"/>
      <c r="U24" s="83"/>
      <c r="V24" s="83"/>
      <c r="W24" s="83"/>
      <c r="X24" s="83"/>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row>
    <row r="25" spans="1:66" ht="15" customHeight="1" x14ac:dyDescent="0.15">
      <c r="A25" s="72">
        <v>22</v>
      </c>
      <c r="B25" s="72"/>
      <c r="C25" s="83"/>
      <c r="D25" s="83"/>
      <c r="E25" s="83"/>
      <c r="F25" s="83"/>
      <c r="G25" s="83"/>
      <c r="H25" s="83"/>
      <c r="I25" s="83"/>
      <c r="J25" s="83"/>
      <c r="K25" s="83"/>
      <c r="L25" s="83"/>
      <c r="M25" s="83"/>
      <c r="N25" s="83"/>
      <c r="O25" s="83"/>
      <c r="P25" s="83"/>
      <c r="Q25" s="83"/>
      <c r="R25" s="83"/>
      <c r="S25" s="83"/>
      <c r="T25" s="83"/>
      <c r="U25" s="83"/>
      <c r="V25" s="83"/>
      <c r="W25" s="83"/>
      <c r="X25" s="83"/>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row>
    <row r="26" spans="1:66" ht="15" customHeight="1" x14ac:dyDescent="0.15">
      <c r="A26" s="72">
        <v>23</v>
      </c>
      <c r="B26" s="72"/>
      <c r="C26" s="83"/>
      <c r="D26" s="83"/>
      <c r="E26" s="83"/>
      <c r="F26" s="83"/>
      <c r="G26" s="83"/>
      <c r="H26" s="83"/>
      <c r="I26" s="83"/>
      <c r="J26" s="83"/>
      <c r="K26" s="83"/>
      <c r="L26" s="83"/>
      <c r="M26" s="83"/>
      <c r="N26" s="83"/>
      <c r="O26" s="83"/>
      <c r="P26" s="83"/>
      <c r="Q26" s="83"/>
      <c r="R26" s="83"/>
      <c r="S26" s="83"/>
      <c r="T26" s="83"/>
      <c r="U26" s="83"/>
      <c r="V26" s="83"/>
      <c r="W26" s="83"/>
      <c r="X26" s="83"/>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row>
    <row r="27" spans="1:66" ht="15" customHeight="1" x14ac:dyDescent="0.15">
      <c r="A27" s="72">
        <v>24</v>
      </c>
      <c r="B27" s="72"/>
      <c r="C27" s="83"/>
      <c r="D27" s="83"/>
      <c r="E27" s="83"/>
      <c r="F27" s="83"/>
      <c r="G27" s="83"/>
      <c r="H27" s="83"/>
      <c r="I27" s="83"/>
      <c r="J27" s="83"/>
      <c r="K27" s="83"/>
      <c r="L27" s="83"/>
      <c r="M27" s="83"/>
      <c r="N27" s="83"/>
      <c r="O27" s="83"/>
      <c r="P27" s="83"/>
      <c r="Q27" s="83"/>
      <c r="R27" s="83"/>
      <c r="S27" s="83"/>
      <c r="T27" s="83"/>
      <c r="U27" s="83"/>
      <c r="V27" s="83"/>
      <c r="W27" s="83"/>
      <c r="X27" s="83"/>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row>
    <row r="28" spans="1:66" ht="15" customHeight="1" x14ac:dyDescent="0.15">
      <c r="A28" s="72">
        <v>25</v>
      </c>
      <c r="B28" s="72"/>
      <c r="C28" s="83"/>
      <c r="D28" s="83"/>
      <c r="E28" s="83"/>
      <c r="F28" s="83"/>
      <c r="G28" s="83"/>
      <c r="H28" s="83"/>
      <c r="I28" s="83"/>
      <c r="J28" s="83"/>
      <c r="K28" s="83"/>
      <c r="L28" s="83"/>
      <c r="M28" s="83"/>
      <c r="N28" s="83"/>
      <c r="O28" s="83"/>
      <c r="P28" s="83"/>
      <c r="Q28" s="83"/>
      <c r="R28" s="83"/>
      <c r="S28" s="83"/>
      <c r="T28" s="83"/>
      <c r="U28" s="83"/>
      <c r="V28" s="83"/>
      <c r="W28" s="83"/>
      <c r="X28" s="83"/>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row>
    <row r="29" spans="1:66" ht="15" customHeight="1" x14ac:dyDescent="0.15">
      <c r="A29" s="72">
        <v>26</v>
      </c>
      <c r="B29" s="72"/>
      <c r="C29" s="83"/>
      <c r="D29" s="83"/>
      <c r="E29" s="83"/>
      <c r="F29" s="83"/>
      <c r="G29" s="83"/>
      <c r="H29" s="83"/>
      <c r="I29" s="83"/>
      <c r="J29" s="83"/>
      <c r="K29" s="83"/>
      <c r="L29" s="83"/>
      <c r="M29" s="83"/>
      <c r="N29" s="83"/>
      <c r="O29" s="83"/>
      <c r="P29" s="83"/>
      <c r="Q29" s="83"/>
      <c r="R29" s="83"/>
      <c r="S29" s="83"/>
      <c r="T29" s="83"/>
      <c r="U29" s="83"/>
      <c r="V29" s="83"/>
      <c r="W29" s="83"/>
      <c r="X29" s="83"/>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row>
    <row r="30" spans="1:66" ht="15" customHeight="1" x14ac:dyDescent="0.15">
      <c r="A30" s="72">
        <v>27</v>
      </c>
      <c r="B30" s="72"/>
      <c r="C30" s="83"/>
      <c r="D30" s="83"/>
      <c r="E30" s="83"/>
      <c r="F30" s="83"/>
      <c r="G30" s="83"/>
      <c r="H30" s="83"/>
      <c r="I30" s="83"/>
      <c r="J30" s="83"/>
      <c r="K30" s="83"/>
      <c r="L30" s="83"/>
      <c r="M30" s="83"/>
      <c r="N30" s="83"/>
      <c r="O30" s="83"/>
      <c r="P30" s="83"/>
      <c r="Q30" s="83"/>
      <c r="R30" s="83"/>
      <c r="S30" s="83"/>
      <c r="T30" s="83"/>
      <c r="U30" s="83"/>
      <c r="V30" s="83"/>
      <c r="W30" s="83"/>
      <c r="X30" s="83"/>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row>
    <row r="31" spans="1:66" ht="15" customHeight="1" x14ac:dyDescent="0.15">
      <c r="A31" s="72">
        <v>28</v>
      </c>
      <c r="B31" s="72"/>
      <c r="C31" s="83"/>
      <c r="D31" s="83"/>
      <c r="E31" s="83"/>
      <c r="F31" s="83"/>
      <c r="G31" s="83"/>
      <c r="H31" s="83"/>
      <c r="I31" s="83"/>
      <c r="J31" s="83"/>
      <c r="K31" s="83"/>
      <c r="L31" s="83"/>
      <c r="M31" s="83"/>
      <c r="N31" s="83"/>
      <c r="O31" s="83"/>
      <c r="P31" s="83"/>
      <c r="Q31" s="83"/>
      <c r="R31" s="83"/>
      <c r="S31" s="83"/>
      <c r="T31" s="83"/>
      <c r="U31" s="83"/>
      <c r="V31" s="83"/>
      <c r="W31" s="83"/>
      <c r="X31" s="83"/>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row>
    <row r="32" spans="1:66" ht="15" customHeight="1" x14ac:dyDescent="0.15">
      <c r="A32" s="72">
        <v>29</v>
      </c>
      <c r="B32" s="72"/>
      <c r="C32" s="83"/>
      <c r="D32" s="83"/>
      <c r="E32" s="83"/>
      <c r="F32" s="83"/>
      <c r="G32" s="83"/>
      <c r="H32" s="83"/>
      <c r="I32" s="83"/>
      <c r="J32" s="83"/>
      <c r="K32" s="83"/>
      <c r="L32" s="83"/>
      <c r="M32" s="83"/>
      <c r="N32" s="83"/>
      <c r="O32" s="83"/>
      <c r="P32" s="83"/>
      <c r="Q32" s="83"/>
      <c r="R32" s="83"/>
      <c r="S32" s="83"/>
      <c r="T32" s="83"/>
      <c r="U32" s="83"/>
      <c r="V32" s="83"/>
      <c r="W32" s="83"/>
      <c r="X32" s="83"/>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row>
    <row r="33" spans="1:66" x14ac:dyDescent="0.15">
      <c r="A33" s="72">
        <v>30</v>
      </c>
      <c r="B33" s="72"/>
      <c r="C33" s="83"/>
      <c r="D33" s="83"/>
      <c r="E33" s="83"/>
      <c r="F33" s="83"/>
      <c r="G33" s="83"/>
      <c r="H33" s="83"/>
      <c r="I33" s="83"/>
      <c r="J33" s="83"/>
      <c r="K33" s="83"/>
      <c r="L33" s="83"/>
      <c r="M33" s="83"/>
      <c r="N33" s="83"/>
      <c r="O33" s="83"/>
      <c r="P33" s="83"/>
      <c r="Q33" s="83"/>
      <c r="R33" s="83"/>
      <c r="S33" s="83"/>
      <c r="T33" s="83"/>
      <c r="U33" s="83"/>
      <c r="V33" s="83"/>
      <c r="W33" s="83"/>
      <c r="X33" s="83"/>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row>
    <row r="34" spans="1:66" x14ac:dyDescent="0.15">
      <c r="A34" s="72">
        <v>31</v>
      </c>
      <c r="B34" s="72"/>
      <c r="C34" s="83"/>
      <c r="D34" s="83"/>
      <c r="E34" s="83"/>
      <c r="F34" s="83"/>
      <c r="G34" s="83"/>
      <c r="H34" s="83"/>
      <c r="I34" s="83"/>
      <c r="J34" s="83"/>
      <c r="K34" s="83"/>
      <c r="L34" s="83"/>
      <c r="M34" s="83"/>
      <c r="N34" s="83"/>
      <c r="O34" s="83"/>
      <c r="P34" s="83"/>
      <c r="Q34" s="83"/>
      <c r="R34" s="83"/>
      <c r="S34" s="83"/>
      <c r="T34" s="83"/>
      <c r="U34" s="83"/>
      <c r="V34" s="83"/>
      <c r="W34" s="83"/>
      <c r="X34" s="83"/>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row>
    <row r="35" spans="1:66" x14ac:dyDescent="0.15">
      <c r="A35" s="72">
        <v>32</v>
      </c>
      <c r="B35" s="72"/>
      <c r="C35" s="83"/>
      <c r="D35" s="83"/>
      <c r="E35" s="83"/>
      <c r="F35" s="83"/>
      <c r="G35" s="83"/>
      <c r="H35" s="83"/>
      <c r="I35" s="83"/>
      <c r="J35" s="83"/>
      <c r="K35" s="83"/>
      <c r="L35" s="83"/>
      <c r="M35" s="83"/>
      <c r="N35" s="83"/>
      <c r="O35" s="83"/>
      <c r="P35" s="83"/>
      <c r="Q35" s="83"/>
      <c r="R35" s="83"/>
      <c r="S35" s="83"/>
      <c r="T35" s="83"/>
      <c r="U35" s="83"/>
      <c r="V35" s="83"/>
      <c r="W35" s="83"/>
      <c r="X35" s="83"/>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row>
    <row r="36" spans="1:66" x14ac:dyDescent="0.15">
      <c r="A36" s="72">
        <v>33</v>
      </c>
      <c r="B36" s="72"/>
      <c r="C36" s="83"/>
      <c r="D36" s="83"/>
      <c r="E36" s="83"/>
      <c r="F36" s="83"/>
      <c r="G36" s="83"/>
      <c r="H36" s="83"/>
      <c r="I36" s="83"/>
      <c r="J36" s="83"/>
      <c r="K36" s="83"/>
      <c r="L36" s="83"/>
      <c r="M36" s="83"/>
      <c r="N36" s="83"/>
      <c r="O36" s="83"/>
      <c r="P36" s="83"/>
      <c r="Q36" s="83"/>
      <c r="R36" s="83"/>
      <c r="S36" s="83"/>
      <c r="T36" s="83"/>
      <c r="U36" s="83"/>
      <c r="V36" s="83"/>
      <c r="W36" s="83"/>
      <c r="X36" s="83"/>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row>
    <row r="37" spans="1:66" x14ac:dyDescent="0.15">
      <c r="A37" s="72">
        <v>34</v>
      </c>
      <c r="B37" s="72"/>
      <c r="C37" s="83"/>
      <c r="D37" s="83"/>
      <c r="E37" s="83"/>
      <c r="F37" s="83"/>
      <c r="G37" s="83"/>
      <c r="H37" s="83"/>
      <c r="I37" s="83"/>
      <c r="J37" s="83"/>
      <c r="K37" s="83"/>
      <c r="L37" s="83"/>
      <c r="M37" s="83"/>
      <c r="N37" s="83"/>
      <c r="O37" s="83"/>
      <c r="P37" s="83"/>
      <c r="Q37" s="83"/>
      <c r="R37" s="83"/>
      <c r="S37" s="83"/>
      <c r="T37" s="83"/>
      <c r="U37" s="83"/>
      <c r="V37" s="83"/>
      <c r="W37" s="83"/>
      <c r="X37" s="83"/>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row>
    <row r="38" spans="1:66" x14ac:dyDescent="0.15">
      <c r="A38" s="72">
        <v>35</v>
      </c>
      <c r="B38" s="72"/>
      <c r="C38" s="83"/>
      <c r="D38" s="83"/>
      <c r="E38" s="83"/>
      <c r="F38" s="83"/>
      <c r="G38" s="83"/>
      <c r="H38" s="83"/>
      <c r="I38" s="83"/>
      <c r="J38" s="83"/>
      <c r="K38" s="83"/>
      <c r="L38" s="83"/>
      <c r="M38" s="83"/>
      <c r="N38" s="83"/>
      <c r="O38" s="83"/>
      <c r="P38" s="83"/>
      <c r="Q38" s="83"/>
      <c r="R38" s="83"/>
      <c r="S38" s="83"/>
      <c r="T38" s="83"/>
      <c r="U38" s="83"/>
      <c r="V38" s="83"/>
      <c r="W38" s="83"/>
      <c r="X38" s="83"/>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row>
    <row r="39" spans="1:66" x14ac:dyDescent="0.15">
      <c r="A39" s="72">
        <v>36</v>
      </c>
      <c r="B39" s="72"/>
      <c r="C39" s="83"/>
      <c r="D39" s="83"/>
      <c r="E39" s="83"/>
      <c r="F39" s="83"/>
      <c r="G39" s="83"/>
      <c r="H39" s="83"/>
      <c r="I39" s="83"/>
      <c r="J39" s="83"/>
      <c r="K39" s="83"/>
      <c r="L39" s="83"/>
      <c r="M39" s="83"/>
      <c r="N39" s="83"/>
      <c r="O39" s="83"/>
      <c r="P39" s="83"/>
      <c r="Q39" s="83"/>
      <c r="R39" s="83"/>
      <c r="S39" s="83"/>
      <c r="T39" s="83"/>
      <c r="U39" s="83"/>
      <c r="V39" s="83"/>
      <c r="W39" s="83"/>
      <c r="X39" s="83"/>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row>
    <row r="40" spans="1:66" x14ac:dyDescent="0.15">
      <c r="A40" s="72">
        <v>37</v>
      </c>
      <c r="B40" s="72"/>
      <c r="C40" s="83"/>
      <c r="D40" s="83"/>
      <c r="E40" s="83"/>
      <c r="F40" s="83"/>
      <c r="G40" s="83"/>
      <c r="H40" s="83"/>
      <c r="I40" s="83"/>
      <c r="J40" s="83"/>
      <c r="K40" s="83"/>
      <c r="L40" s="83"/>
      <c r="M40" s="83"/>
      <c r="N40" s="83"/>
      <c r="O40" s="83"/>
      <c r="P40" s="83"/>
      <c r="Q40" s="83"/>
      <c r="R40" s="83"/>
      <c r="S40" s="83"/>
      <c r="T40" s="83"/>
      <c r="U40" s="83"/>
      <c r="V40" s="83"/>
      <c r="W40" s="83"/>
      <c r="X40" s="83"/>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row>
    <row r="41" spans="1:66" x14ac:dyDescent="0.15">
      <c r="A41" s="72">
        <v>38</v>
      </c>
      <c r="B41" s="72"/>
      <c r="C41" s="83"/>
      <c r="D41" s="83"/>
      <c r="E41" s="83"/>
      <c r="F41" s="83"/>
      <c r="G41" s="83"/>
      <c r="H41" s="83"/>
      <c r="I41" s="83"/>
      <c r="J41" s="83"/>
      <c r="K41" s="83"/>
      <c r="L41" s="83"/>
      <c r="M41" s="83"/>
      <c r="N41" s="83"/>
      <c r="O41" s="83"/>
      <c r="P41" s="83"/>
      <c r="Q41" s="83"/>
      <c r="R41" s="83"/>
      <c r="S41" s="83"/>
      <c r="T41" s="83"/>
      <c r="U41" s="83"/>
      <c r="V41" s="83"/>
      <c r="W41" s="83"/>
      <c r="X41" s="83"/>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row>
    <row r="42" spans="1:66" x14ac:dyDescent="0.15">
      <c r="A42" s="72">
        <v>39</v>
      </c>
      <c r="B42" s="72"/>
      <c r="C42" s="83"/>
      <c r="D42" s="83"/>
      <c r="E42" s="83"/>
      <c r="F42" s="83"/>
      <c r="G42" s="83"/>
      <c r="H42" s="83"/>
      <c r="I42" s="83"/>
      <c r="J42" s="83"/>
      <c r="K42" s="83"/>
      <c r="L42" s="83"/>
      <c r="M42" s="83"/>
      <c r="N42" s="83"/>
      <c r="O42" s="83"/>
      <c r="P42" s="83"/>
      <c r="Q42" s="83"/>
      <c r="R42" s="83"/>
      <c r="S42" s="83"/>
      <c r="T42" s="83"/>
      <c r="U42" s="83"/>
      <c r="V42" s="83"/>
      <c r="W42" s="83"/>
      <c r="X42" s="83"/>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row>
    <row r="43" spans="1:66" x14ac:dyDescent="0.15">
      <c r="A43" s="72">
        <v>40</v>
      </c>
      <c r="B43" s="72"/>
      <c r="C43" s="83"/>
      <c r="D43" s="83"/>
      <c r="E43" s="83"/>
      <c r="F43" s="83"/>
      <c r="G43" s="83"/>
      <c r="H43" s="83"/>
      <c r="I43" s="83"/>
      <c r="J43" s="83"/>
      <c r="K43" s="83"/>
      <c r="L43" s="83"/>
      <c r="M43" s="83"/>
      <c r="N43" s="83"/>
      <c r="O43" s="83"/>
      <c r="P43" s="83"/>
      <c r="Q43" s="83"/>
      <c r="R43" s="83"/>
      <c r="S43" s="83"/>
      <c r="T43" s="83"/>
      <c r="U43" s="83"/>
      <c r="V43" s="83"/>
      <c r="W43" s="83"/>
      <c r="X43" s="83"/>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row>
    <row r="44" spans="1:66" x14ac:dyDescent="0.15">
      <c r="A44" s="72">
        <v>41</v>
      </c>
      <c r="B44" s="72"/>
      <c r="C44" s="83"/>
      <c r="D44" s="83"/>
      <c r="E44" s="83"/>
      <c r="F44" s="83"/>
      <c r="G44" s="83"/>
      <c r="H44" s="83"/>
      <c r="I44" s="83"/>
      <c r="J44" s="83"/>
      <c r="K44" s="83"/>
      <c r="L44" s="83"/>
      <c r="M44" s="83"/>
      <c r="N44" s="83"/>
      <c r="O44" s="83"/>
      <c r="P44" s="83"/>
      <c r="Q44" s="83"/>
      <c r="R44" s="83"/>
      <c r="S44" s="83"/>
      <c r="T44" s="83"/>
      <c r="U44" s="83"/>
      <c r="V44" s="83"/>
      <c r="W44" s="83"/>
      <c r="X44" s="83"/>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row>
    <row r="45" spans="1:66" x14ac:dyDescent="0.15">
      <c r="A45" s="72">
        <v>42</v>
      </c>
      <c r="B45" s="72"/>
      <c r="C45" s="83"/>
      <c r="D45" s="83"/>
      <c r="E45" s="83"/>
      <c r="F45" s="83"/>
      <c r="G45" s="83"/>
      <c r="H45" s="83"/>
      <c r="I45" s="83"/>
      <c r="J45" s="83"/>
      <c r="K45" s="83"/>
      <c r="L45" s="83"/>
      <c r="M45" s="83"/>
      <c r="N45" s="83"/>
      <c r="O45" s="83"/>
      <c r="P45" s="83"/>
      <c r="Q45" s="83"/>
      <c r="R45" s="83"/>
      <c r="S45" s="83"/>
      <c r="T45" s="83"/>
      <c r="U45" s="83"/>
      <c r="V45" s="83"/>
      <c r="W45" s="83"/>
      <c r="X45" s="83"/>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row>
    <row r="46" spans="1:66" x14ac:dyDescent="0.15">
      <c r="A46" s="72">
        <v>43</v>
      </c>
      <c r="B46" s="72"/>
      <c r="C46" s="83"/>
      <c r="D46" s="83"/>
      <c r="E46" s="83"/>
      <c r="F46" s="83"/>
      <c r="G46" s="83"/>
      <c r="H46" s="83"/>
      <c r="I46" s="83"/>
      <c r="J46" s="83"/>
      <c r="K46" s="83"/>
      <c r="L46" s="83"/>
      <c r="M46" s="83"/>
      <c r="N46" s="83"/>
      <c r="O46" s="83"/>
      <c r="P46" s="83"/>
      <c r="Q46" s="83"/>
      <c r="R46" s="83"/>
      <c r="S46" s="83"/>
      <c r="T46" s="83"/>
      <c r="U46" s="83"/>
      <c r="V46" s="83"/>
      <c r="W46" s="83"/>
      <c r="X46" s="83"/>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row>
    <row r="47" spans="1:66" x14ac:dyDescent="0.15">
      <c r="A47" s="72">
        <v>44</v>
      </c>
      <c r="B47" s="72"/>
      <c r="C47" s="83"/>
      <c r="D47" s="83"/>
      <c r="E47" s="83"/>
      <c r="F47" s="83"/>
      <c r="G47" s="83"/>
      <c r="H47" s="83"/>
      <c r="I47" s="83"/>
      <c r="J47" s="83"/>
      <c r="K47" s="83"/>
      <c r="L47" s="83"/>
      <c r="M47" s="83"/>
      <c r="N47" s="83"/>
      <c r="O47" s="83"/>
      <c r="P47" s="83"/>
      <c r="Q47" s="83"/>
      <c r="R47" s="83"/>
      <c r="S47" s="83"/>
      <c r="T47" s="83"/>
      <c r="U47" s="83"/>
      <c r="V47" s="83"/>
      <c r="W47" s="83"/>
      <c r="X47" s="83"/>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row>
    <row r="48" spans="1:66" x14ac:dyDescent="0.15">
      <c r="A48" s="72">
        <v>45</v>
      </c>
      <c r="B48" s="72"/>
      <c r="C48" s="83"/>
      <c r="D48" s="83"/>
      <c r="E48" s="83"/>
      <c r="F48" s="83"/>
      <c r="G48" s="83"/>
      <c r="H48" s="83"/>
      <c r="I48" s="83"/>
      <c r="J48" s="83"/>
      <c r="K48" s="83"/>
      <c r="L48" s="83"/>
      <c r="M48" s="83"/>
      <c r="N48" s="83"/>
      <c r="O48" s="83"/>
      <c r="P48" s="83"/>
      <c r="Q48" s="83"/>
      <c r="R48" s="83"/>
      <c r="S48" s="83"/>
      <c r="T48" s="83"/>
      <c r="U48" s="83"/>
      <c r="V48" s="83"/>
      <c r="W48" s="83"/>
      <c r="X48" s="83"/>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row>
    <row r="49" spans="1:66" x14ac:dyDescent="0.15">
      <c r="A49" s="72">
        <v>46</v>
      </c>
      <c r="B49" s="72"/>
      <c r="C49" s="83"/>
      <c r="D49" s="83"/>
      <c r="E49" s="83"/>
      <c r="F49" s="83"/>
      <c r="G49" s="83"/>
      <c r="H49" s="83"/>
      <c r="I49" s="83"/>
      <c r="J49" s="83"/>
      <c r="K49" s="83"/>
      <c r="L49" s="83"/>
      <c r="M49" s="83"/>
      <c r="N49" s="83"/>
      <c r="O49" s="83"/>
      <c r="P49" s="83"/>
      <c r="Q49" s="83"/>
      <c r="R49" s="83"/>
      <c r="S49" s="83"/>
      <c r="T49" s="83"/>
      <c r="U49" s="83"/>
      <c r="V49" s="83"/>
      <c r="W49" s="83"/>
      <c r="X49" s="83"/>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row>
    <row r="50" spans="1:66" x14ac:dyDescent="0.15">
      <c r="A50" s="72">
        <v>47</v>
      </c>
      <c r="B50" s="72"/>
      <c r="C50" s="83"/>
      <c r="D50" s="83"/>
      <c r="E50" s="83"/>
      <c r="F50" s="83"/>
      <c r="G50" s="83"/>
      <c r="H50" s="83"/>
      <c r="I50" s="83"/>
      <c r="J50" s="83"/>
      <c r="K50" s="83"/>
      <c r="L50" s="83"/>
      <c r="M50" s="83"/>
      <c r="N50" s="83"/>
      <c r="O50" s="83"/>
      <c r="P50" s="83"/>
      <c r="Q50" s="83"/>
      <c r="R50" s="83"/>
      <c r="S50" s="83"/>
      <c r="T50" s="83"/>
      <c r="U50" s="83"/>
      <c r="V50" s="83"/>
      <c r="W50" s="83"/>
      <c r="X50" s="83"/>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row>
    <row r="51" spans="1:66" x14ac:dyDescent="0.15">
      <c r="A51" s="72">
        <v>48</v>
      </c>
      <c r="B51" s="72"/>
      <c r="C51" s="83"/>
      <c r="D51" s="83"/>
      <c r="E51" s="83"/>
      <c r="F51" s="83"/>
      <c r="G51" s="83"/>
      <c r="H51" s="83"/>
      <c r="I51" s="83"/>
      <c r="J51" s="83"/>
      <c r="K51" s="83"/>
      <c r="L51" s="83"/>
      <c r="M51" s="83"/>
      <c r="N51" s="83"/>
      <c r="O51" s="83"/>
      <c r="P51" s="83"/>
      <c r="Q51" s="83"/>
      <c r="R51" s="83"/>
      <c r="S51" s="83"/>
      <c r="T51" s="83"/>
      <c r="U51" s="83"/>
      <c r="V51" s="83"/>
      <c r="W51" s="83"/>
      <c r="X51" s="83"/>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row>
    <row r="52" spans="1:66" x14ac:dyDescent="0.15">
      <c r="A52" s="72">
        <v>49</v>
      </c>
      <c r="B52" s="72"/>
      <c r="C52" s="83"/>
      <c r="D52" s="83"/>
      <c r="E52" s="83"/>
      <c r="F52" s="83"/>
      <c r="G52" s="83"/>
      <c r="H52" s="83"/>
      <c r="I52" s="83"/>
      <c r="J52" s="83"/>
      <c r="K52" s="83"/>
      <c r="L52" s="83"/>
      <c r="M52" s="83"/>
      <c r="N52" s="83"/>
      <c r="O52" s="83"/>
      <c r="P52" s="83"/>
      <c r="Q52" s="83"/>
      <c r="R52" s="83"/>
      <c r="S52" s="83"/>
      <c r="T52" s="83"/>
      <c r="U52" s="83"/>
      <c r="V52" s="83"/>
      <c r="W52" s="83"/>
      <c r="X52" s="83"/>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row>
    <row r="53" spans="1:66" x14ac:dyDescent="0.15">
      <c r="A53" s="72">
        <v>50</v>
      </c>
      <c r="B53" s="72"/>
      <c r="C53" s="83"/>
      <c r="D53" s="83"/>
      <c r="E53" s="83"/>
      <c r="F53" s="83"/>
      <c r="G53" s="83"/>
      <c r="H53" s="83"/>
      <c r="I53" s="83"/>
      <c r="J53" s="83"/>
      <c r="K53" s="83"/>
      <c r="L53" s="83"/>
      <c r="M53" s="83"/>
      <c r="N53" s="83"/>
      <c r="O53" s="83"/>
      <c r="P53" s="83"/>
      <c r="Q53" s="83"/>
      <c r="R53" s="83"/>
      <c r="S53" s="83"/>
      <c r="T53" s="83"/>
      <c r="U53" s="83"/>
      <c r="V53" s="83"/>
      <c r="W53" s="83"/>
      <c r="X53" s="83"/>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row>
  </sheetData>
  <autoFilter ref="A3:BN3" xr:uid="{00000000-0001-0000-0200-000000000000}"/>
  <phoneticPr fontId="8"/>
  <dataValidations count="1">
    <dataValidation imeMode="off" allowBlank="1" showInputMessage="1" showErrorMessage="1" sqref="C4:X53" xr:uid="{DE1B1216-C1E0-42F0-B4FA-9FAD8143B331}"/>
  </dataValidations>
  <pageMargins left="0.7" right="0.7" top="0.75" bottom="0.75" header="0.3" footer="0.3"/>
  <pageSetup paperSize="9" orientation="portrait" r:id="rId1"/>
  <headerFooter>
    <oddHeader>&amp;R&amp;10【フェムテック導入による職場環境の整備等奨励金】</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N156"/>
  <sheetViews>
    <sheetView tabSelected="1" topLeftCell="A80" zoomScaleNormal="100" zoomScaleSheetLayoutView="90" workbookViewId="0">
      <selection activeCell="L27" sqref="L27"/>
    </sheetView>
  </sheetViews>
  <sheetFormatPr defaultColWidth="9.125" defaultRowHeight="18.75" customHeight="1" x14ac:dyDescent="0.15"/>
  <cols>
    <col min="1" max="1" width="2.25" customWidth="1"/>
    <col min="2" max="2" width="7" customWidth="1"/>
    <col min="3" max="3" width="8" customWidth="1"/>
    <col min="4" max="4" width="8.125" customWidth="1"/>
    <col min="5" max="11" width="8" customWidth="1"/>
    <col min="12" max="13" width="10" customWidth="1"/>
    <col min="14" max="14" width="9.125" style="80"/>
  </cols>
  <sheetData>
    <row r="1" spans="2:14" ht="93.75" customHeight="1" x14ac:dyDescent="0.15">
      <c r="B1" s="65" t="s">
        <v>22</v>
      </c>
    </row>
    <row r="2" spans="2:14" ht="18.75" customHeight="1" x14ac:dyDescent="0.15">
      <c r="I2" s="12" t="s">
        <v>4</v>
      </c>
      <c r="J2" s="109"/>
      <c r="K2" s="110"/>
      <c r="L2" s="110"/>
      <c r="M2" s="110"/>
      <c r="N2" s="80" t="s">
        <v>59</v>
      </c>
    </row>
    <row r="3" spans="2:14" ht="18.75" customHeight="1" x14ac:dyDescent="0.15">
      <c r="C3" s="63"/>
      <c r="D3" s="62" t="s">
        <v>49</v>
      </c>
      <c r="E3" s="56"/>
      <c r="F3" s="1" t="s">
        <v>55</v>
      </c>
      <c r="G3" s="2"/>
      <c r="H3" s="2"/>
      <c r="I3" s="2"/>
      <c r="J3" s="2"/>
    </row>
    <row r="4" spans="2:14" ht="18.75" customHeight="1" x14ac:dyDescent="0.15">
      <c r="C4" s="114" t="s">
        <v>58</v>
      </c>
      <c r="D4" s="114"/>
      <c r="E4" s="56"/>
      <c r="F4" s="1" t="s">
        <v>55</v>
      </c>
      <c r="G4" s="2"/>
      <c r="H4" s="2"/>
      <c r="I4" s="2"/>
      <c r="J4" s="2"/>
    </row>
    <row r="5" spans="2:14" ht="18.75" customHeight="1" x14ac:dyDescent="0.15">
      <c r="C5" s="63"/>
      <c r="D5" s="62" t="s">
        <v>57</v>
      </c>
      <c r="E5" s="56"/>
      <c r="F5" s="1" t="s">
        <v>56</v>
      </c>
      <c r="G5" s="2"/>
      <c r="H5" s="2"/>
      <c r="I5" s="29"/>
      <c r="J5" s="2"/>
      <c r="K5" s="30" t="s">
        <v>20</v>
      </c>
      <c r="L5" s="113"/>
      <c r="M5" s="113"/>
    </row>
    <row r="6" spans="2:14" ht="18.75" customHeight="1" x14ac:dyDescent="0.15">
      <c r="C6" s="4"/>
      <c r="D6" s="64" t="s">
        <v>50</v>
      </c>
      <c r="E6" s="10">
        <f>IFERROR(E4/E3*100,0)</f>
        <v>0</v>
      </c>
      <c r="F6" s="4" t="s">
        <v>0</v>
      </c>
      <c r="G6" s="2"/>
      <c r="H6" s="2"/>
      <c r="I6" s="2"/>
      <c r="J6" s="2"/>
    </row>
    <row r="7" spans="2:14" ht="9.75" customHeight="1" x14ac:dyDescent="0.15"/>
    <row r="8" spans="2:14" ht="18.75" customHeight="1" x14ac:dyDescent="0.15">
      <c r="B8" s="13"/>
      <c r="C8" s="13"/>
      <c r="D8" s="13"/>
      <c r="E8" s="13"/>
      <c r="F8" s="13"/>
      <c r="G8" s="13"/>
      <c r="H8" s="13"/>
      <c r="I8" s="13"/>
      <c r="J8" s="13"/>
      <c r="K8" s="13"/>
      <c r="L8" s="17" t="s">
        <v>1</v>
      </c>
      <c r="M8" s="17" t="s">
        <v>2</v>
      </c>
    </row>
    <row r="9" spans="2:14" ht="18.75" customHeight="1" x14ac:dyDescent="0.15">
      <c r="B9" s="13"/>
      <c r="C9" s="13"/>
      <c r="D9" s="13"/>
      <c r="E9" s="13"/>
      <c r="F9" s="13"/>
      <c r="G9" s="13"/>
      <c r="H9" s="13"/>
      <c r="I9" s="13"/>
      <c r="J9" s="13"/>
      <c r="K9" s="13"/>
      <c r="L9" s="18"/>
      <c r="M9" s="18"/>
    </row>
    <row r="10" spans="2:14" ht="18.75" customHeight="1" x14ac:dyDescent="0.15">
      <c r="B10" s="22" t="s">
        <v>5</v>
      </c>
      <c r="C10" s="22"/>
      <c r="D10" s="22"/>
      <c r="E10" s="22"/>
      <c r="F10" s="22"/>
      <c r="G10" s="22"/>
      <c r="H10" s="22"/>
      <c r="I10" s="22"/>
      <c r="J10" s="22"/>
      <c r="K10" s="16"/>
      <c r="L10" s="16"/>
      <c r="M10" s="16"/>
    </row>
    <row r="11" spans="2:14" ht="18.75" customHeight="1" x14ac:dyDescent="0.15">
      <c r="B11" s="89" t="s">
        <v>6</v>
      </c>
      <c r="C11" s="89"/>
      <c r="D11" s="89"/>
      <c r="E11" s="89"/>
      <c r="F11" s="89"/>
      <c r="G11" s="89"/>
      <c r="H11" s="89"/>
      <c r="I11" s="89"/>
      <c r="J11" s="89"/>
      <c r="K11" s="89"/>
      <c r="L11" s="89"/>
      <c r="M11" s="89"/>
    </row>
    <row r="12" spans="2:14" ht="18.75" customHeight="1" x14ac:dyDescent="0.15">
      <c r="C12" s="34" t="s">
        <v>8</v>
      </c>
      <c r="D12" s="57"/>
      <c r="E12" s="35"/>
      <c r="F12" s="35"/>
      <c r="G12" s="35"/>
      <c r="H12" s="35"/>
      <c r="I12" s="35"/>
      <c r="J12" s="35"/>
      <c r="K12" s="36"/>
      <c r="L12" s="59"/>
      <c r="M12" s="23">
        <f>IFERROR(L12/$E$4,0)</f>
        <v>0</v>
      </c>
    </row>
    <row r="13" spans="2:14" ht="18.75" customHeight="1" x14ac:dyDescent="0.15">
      <c r="C13" s="37" t="s">
        <v>9</v>
      </c>
      <c r="D13" s="58"/>
      <c r="E13" s="38"/>
      <c r="F13" s="38"/>
      <c r="G13" s="38"/>
      <c r="H13" s="38"/>
      <c r="I13" s="38"/>
      <c r="J13" s="38"/>
      <c r="K13" s="39"/>
      <c r="L13" s="60"/>
      <c r="M13" s="23">
        <f>IFERROR(L13/$E$4,0)</f>
        <v>0</v>
      </c>
    </row>
    <row r="14" spans="2:14" ht="18.75" customHeight="1" x14ac:dyDescent="0.15">
      <c r="C14" s="37" t="s">
        <v>10</v>
      </c>
      <c r="D14" s="38"/>
      <c r="E14" s="38"/>
      <c r="F14" s="38"/>
      <c r="G14" s="38"/>
      <c r="H14" s="38"/>
      <c r="I14" s="38"/>
      <c r="J14" s="38"/>
      <c r="K14" s="39"/>
      <c r="L14" s="15"/>
      <c r="M14" s="23">
        <f>IFERROR(L14/$E$4,0)</f>
        <v>0</v>
      </c>
    </row>
    <row r="15" spans="2:14" ht="18.75" customHeight="1" x14ac:dyDescent="0.15">
      <c r="C15" s="37" t="s">
        <v>11</v>
      </c>
      <c r="D15" s="38"/>
      <c r="E15" s="38"/>
      <c r="F15" s="38"/>
      <c r="G15" s="38"/>
      <c r="H15" s="38"/>
      <c r="I15" s="38"/>
      <c r="J15" s="38"/>
      <c r="K15" s="39"/>
      <c r="L15" s="15"/>
      <c r="M15" s="23">
        <f>IFERROR(L15/$E$4,0)</f>
        <v>0</v>
      </c>
    </row>
    <row r="16" spans="2:14" ht="18.75" customHeight="1" x14ac:dyDescent="0.15">
      <c r="C16" s="37" t="s">
        <v>12</v>
      </c>
      <c r="D16" s="38"/>
      <c r="E16" s="38"/>
      <c r="F16" s="38"/>
      <c r="G16" s="38"/>
      <c r="H16" s="38"/>
      <c r="I16" s="38"/>
      <c r="J16" s="38"/>
      <c r="K16" s="39"/>
      <c r="L16" s="15"/>
      <c r="M16" s="23">
        <f>IFERROR(L16/$E$4,0)</f>
        <v>0</v>
      </c>
    </row>
    <row r="17" spans="2:14" ht="18.75" customHeight="1" x14ac:dyDescent="0.15">
      <c r="C17" s="37" t="s">
        <v>13</v>
      </c>
      <c r="D17" s="38"/>
      <c r="E17" s="38"/>
      <c r="F17" s="38"/>
      <c r="G17" s="38"/>
      <c r="H17" s="38"/>
      <c r="I17" s="38"/>
      <c r="J17" s="38"/>
      <c r="K17" s="39"/>
      <c r="L17" s="15"/>
      <c r="M17" s="23">
        <f>IFERROR(L17/$E$4,0)</f>
        <v>0</v>
      </c>
    </row>
    <row r="18" spans="2:14" ht="18.75" customHeight="1" x14ac:dyDescent="0.15">
      <c r="C18" s="37" t="s">
        <v>14</v>
      </c>
      <c r="D18" s="38"/>
      <c r="E18" s="38"/>
      <c r="F18" s="38"/>
      <c r="G18" s="38"/>
      <c r="H18" s="38"/>
      <c r="I18" s="38"/>
      <c r="J18" s="38"/>
      <c r="K18" s="39"/>
      <c r="L18" s="15"/>
      <c r="M18" s="23">
        <f>IFERROR(L18/$E$4,0)</f>
        <v>0</v>
      </c>
    </row>
    <row r="19" spans="2:14" ht="18.75" customHeight="1" x14ac:dyDescent="0.15">
      <c r="C19" s="37" t="s">
        <v>15</v>
      </c>
      <c r="D19" s="38"/>
      <c r="E19" s="38"/>
      <c r="F19" s="38"/>
      <c r="G19" s="38"/>
      <c r="H19" s="38"/>
      <c r="I19" s="38"/>
      <c r="J19" s="38"/>
      <c r="K19" s="39"/>
      <c r="L19" s="15"/>
      <c r="M19" s="23">
        <f>IFERROR(L19/$E$4,0)</f>
        <v>0</v>
      </c>
    </row>
    <row r="20" spans="2:14" ht="18.75" customHeight="1" x14ac:dyDescent="0.15">
      <c r="C20" s="37" t="s">
        <v>16</v>
      </c>
      <c r="D20" s="38"/>
      <c r="E20" s="38"/>
      <c r="F20" s="38"/>
      <c r="G20" s="38"/>
      <c r="H20" s="38"/>
      <c r="I20" s="38"/>
      <c r="J20" s="38"/>
      <c r="K20" s="39"/>
      <c r="L20" s="15"/>
      <c r="M20" s="23">
        <f>IFERROR(L20/$E$4,0)</f>
        <v>0</v>
      </c>
    </row>
    <row r="21" spans="2:14" ht="18.75" customHeight="1" thickBot="1" x14ac:dyDescent="0.2">
      <c r="C21" s="40" t="s">
        <v>17</v>
      </c>
      <c r="D21" s="41"/>
      <c r="E21" s="41"/>
      <c r="F21" s="41"/>
      <c r="G21" s="41"/>
      <c r="H21" s="41"/>
      <c r="I21" s="41"/>
      <c r="J21" s="41"/>
      <c r="K21" s="42"/>
      <c r="L21" s="11"/>
      <c r="M21" s="24">
        <f>IFERROR(L21/$E$4,0)</f>
        <v>0</v>
      </c>
    </row>
    <row r="22" spans="2:14" ht="18.75" customHeight="1" thickTop="1" x14ac:dyDescent="0.15">
      <c r="C22" s="6" t="s">
        <v>3</v>
      </c>
      <c r="D22" s="1"/>
      <c r="E22" s="1"/>
      <c r="F22" s="1"/>
      <c r="G22" s="1"/>
      <c r="H22" s="1"/>
      <c r="I22" s="1"/>
      <c r="J22" s="1"/>
      <c r="K22" s="7"/>
      <c r="L22" s="8">
        <f>SUM(L12:L21)</f>
        <v>0</v>
      </c>
      <c r="M22" s="9"/>
      <c r="N22" s="81"/>
    </row>
    <row r="23" spans="2:14" ht="18.75" customHeight="1" x14ac:dyDescent="0.15">
      <c r="B23" s="13"/>
      <c r="C23" s="13"/>
      <c r="D23" s="13"/>
      <c r="E23" s="13"/>
      <c r="F23" s="13"/>
      <c r="G23" s="13"/>
      <c r="H23" s="13"/>
      <c r="I23" s="13"/>
      <c r="J23" s="13"/>
      <c r="K23" s="13"/>
      <c r="L23" s="13"/>
      <c r="M23" s="13"/>
    </row>
    <row r="24" spans="2:14" ht="18.75" customHeight="1" x14ac:dyDescent="0.15">
      <c r="B24" s="89" t="s">
        <v>7</v>
      </c>
      <c r="C24" s="89"/>
      <c r="D24" s="89"/>
      <c r="E24" s="89"/>
      <c r="F24" s="89"/>
      <c r="G24" s="89"/>
      <c r="H24" s="89"/>
      <c r="I24" s="89"/>
      <c r="J24" s="89"/>
      <c r="K24" s="89"/>
      <c r="L24" s="89"/>
      <c r="M24" s="89"/>
      <c r="N24"/>
    </row>
    <row r="25" spans="2:14" ht="18.75" customHeight="1" x14ac:dyDescent="0.15">
      <c r="C25" s="3">
        <v>1</v>
      </c>
      <c r="D25" s="94" t="s">
        <v>18</v>
      </c>
      <c r="E25" s="94"/>
      <c r="F25" s="94"/>
      <c r="G25" s="94"/>
      <c r="H25" s="94"/>
      <c r="I25" s="94"/>
      <c r="J25" s="94"/>
      <c r="K25" s="95"/>
      <c r="L25" s="31">
        <f>COUNTIF(集計作業用!C:C,$C25)</f>
        <v>0</v>
      </c>
      <c r="M25" s="23">
        <f>IFERROR(L25/$E$4,0)</f>
        <v>0</v>
      </c>
    </row>
    <row r="26" spans="2:14" ht="18.75" customHeight="1" x14ac:dyDescent="0.15">
      <c r="C26" s="19">
        <v>2</v>
      </c>
      <c r="D26" s="94" t="s">
        <v>139</v>
      </c>
      <c r="E26" s="94"/>
      <c r="F26" s="94"/>
      <c r="G26" s="94"/>
      <c r="H26" s="94"/>
      <c r="I26" s="94"/>
      <c r="J26" s="94"/>
      <c r="K26" s="95"/>
      <c r="L26" s="31">
        <f>COUNTIF(集計作業用!C:C,$C26)</f>
        <v>0</v>
      </c>
      <c r="M26" s="23">
        <f>IFERROR(L26/$E$4,0)</f>
        <v>0</v>
      </c>
    </row>
    <row r="27" spans="2:14" ht="18.75" customHeight="1" thickBot="1" x14ac:dyDescent="0.2">
      <c r="C27" s="5">
        <v>3</v>
      </c>
      <c r="D27" s="87" t="s">
        <v>140</v>
      </c>
      <c r="E27" s="87"/>
      <c r="F27" s="87"/>
      <c r="G27" s="87"/>
      <c r="H27" s="87"/>
      <c r="I27" s="87"/>
      <c r="J27" s="87"/>
      <c r="K27" s="88"/>
      <c r="L27" s="32">
        <f>COUNTIF(集計作業用!C:C,$C27)</f>
        <v>0</v>
      </c>
      <c r="M27" s="24">
        <f>IFERROR(L27/$E$4,0)</f>
        <v>0</v>
      </c>
    </row>
    <row r="28" spans="2:14" ht="18.75" customHeight="1" thickTop="1" x14ac:dyDescent="0.15">
      <c r="C28" s="6" t="s">
        <v>3</v>
      </c>
      <c r="D28" s="1"/>
      <c r="E28" s="1"/>
      <c r="F28" s="1"/>
      <c r="G28" s="1"/>
      <c r="H28" s="1"/>
      <c r="I28" s="1"/>
      <c r="J28" s="1"/>
      <c r="K28" s="7"/>
      <c r="L28" s="8">
        <f>SUM(L25:L27)</f>
        <v>0</v>
      </c>
      <c r="M28" s="9">
        <f>IFERROR(SUM(M25:M27),0)</f>
        <v>0</v>
      </c>
      <c r="N28" s="81" t="str">
        <f>IF($E$4="","←（必ず100％になります）",IF($E$4&lt;&gt;$L28,"←（数字が矛盾しています！確認してください）","←OK"))</f>
        <v>←（必ず100％になります）</v>
      </c>
    </row>
    <row r="29" spans="2:14" ht="37.5" customHeight="1" x14ac:dyDescent="0.15"/>
    <row r="30" spans="2:14" ht="18.75" customHeight="1" x14ac:dyDescent="0.15">
      <c r="B30" s="25" t="s">
        <v>61</v>
      </c>
      <c r="C30" s="25"/>
      <c r="D30" s="25"/>
      <c r="E30" s="25"/>
      <c r="F30" s="25"/>
      <c r="G30" s="25"/>
      <c r="H30" s="25"/>
      <c r="I30" s="25"/>
      <c r="J30" s="25"/>
      <c r="K30" s="16"/>
      <c r="L30" s="16"/>
      <c r="M30" s="16"/>
    </row>
    <row r="31" spans="2:14" ht="18.75" customHeight="1" x14ac:dyDescent="0.15">
      <c r="B31" s="28" t="s">
        <v>183</v>
      </c>
    </row>
    <row r="32" spans="2:14" ht="18.75" customHeight="1" x14ac:dyDescent="0.15">
      <c r="C32" s="3">
        <v>1</v>
      </c>
      <c r="D32" s="105" t="s">
        <v>177</v>
      </c>
      <c r="E32" s="105"/>
      <c r="F32" s="105"/>
      <c r="G32" s="105"/>
      <c r="H32" s="105"/>
      <c r="I32" s="105"/>
      <c r="J32" s="105"/>
      <c r="K32" s="106"/>
      <c r="L32" s="31">
        <f>COUNTIF(集計作業用!D:D,$C32)</f>
        <v>0</v>
      </c>
      <c r="M32" s="23">
        <f>IFERROR(L32/$E$4,0)</f>
        <v>0</v>
      </c>
    </row>
    <row r="33" spans="2:14" ht="18.75" customHeight="1" x14ac:dyDescent="0.15">
      <c r="C33" s="19">
        <v>2</v>
      </c>
      <c r="D33" s="94" t="s">
        <v>141</v>
      </c>
      <c r="E33" s="94"/>
      <c r="F33" s="94"/>
      <c r="G33" s="94"/>
      <c r="H33" s="94"/>
      <c r="I33" s="94"/>
      <c r="J33" s="94"/>
      <c r="K33" s="95"/>
      <c r="L33" s="31">
        <f>COUNTIF(集計作業用!D:D,$C33)</f>
        <v>0</v>
      </c>
      <c r="M33" s="23">
        <f>IFERROR(L33/$E$4,0)</f>
        <v>0</v>
      </c>
    </row>
    <row r="34" spans="2:14" ht="18.75" customHeight="1" thickBot="1" x14ac:dyDescent="0.2">
      <c r="C34" s="5">
        <v>3</v>
      </c>
      <c r="D34" s="107" t="s">
        <v>142</v>
      </c>
      <c r="E34" s="107"/>
      <c r="F34" s="107"/>
      <c r="G34" s="107"/>
      <c r="H34" s="107"/>
      <c r="I34" s="107"/>
      <c r="J34" s="107"/>
      <c r="K34" s="108"/>
      <c r="L34" s="32">
        <f>COUNTIF(集計作業用!D:D,$C34)</f>
        <v>0</v>
      </c>
      <c r="M34" s="24">
        <f>IFERROR(L34/$E$4,0)</f>
        <v>0</v>
      </c>
    </row>
    <row r="35" spans="2:14" ht="18.75" customHeight="1" thickTop="1" x14ac:dyDescent="0.15">
      <c r="C35" s="6" t="s">
        <v>3</v>
      </c>
      <c r="D35" s="1"/>
      <c r="E35" s="1"/>
      <c r="F35" s="1"/>
      <c r="G35" s="1"/>
      <c r="H35" s="1"/>
      <c r="I35" s="1"/>
      <c r="J35" s="1"/>
      <c r="K35" s="7"/>
      <c r="L35" s="8">
        <f>SUM(L32:L34)</f>
        <v>0</v>
      </c>
      <c r="M35" s="9">
        <f>IFERROR(SUM(M32:M34),0)</f>
        <v>0</v>
      </c>
      <c r="N35" s="81" t="str">
        <f>IF($E$4="","←（必ず100％になります）",IF($E$4&lt;&gt;$L35,"←（数字が矛盾しています！確認してください）","←OK"))</f>
        <v>←（必ず100％になります）</v>
      </c>
    </row>
    <row r="36" spans="2:14" ht="18.75" customHeight="1" x14ac:dyDescent="0.15">
      <c r="C36" s="14"/>
      <c r="D36" s="14"/>
      <c r="E36" s="14"/>
      <c r="F36" s="14"/>
      <c r="G36" s="14"/>
      <c r="H36" s="14"/>
      <c r="I36" s="14"/>
      <c r="J36" s="14"/>
      <c r="K36" s="14"/>
      <c r="M36" s="20"/>
      <c r="N36" s="81"/>
    </row>
    <row r="37" spans="2:14" ht="37.5" customHeight="1" x14ac:dyDescent="0.15">
      <c r="B37" s="89" t="s">
        <v>62</v>
      </c>
      <c r="C37" s="89"/>
      <c r="D37" s="89"/>
      <c r="E37" s="89"/>
      <c r="F37" s="89"/>
      <c r="G37" s="89"/>
      <c r="H37" s="89"/>
      <c r="I37" s="89"/>
      <c r="J37" s="89"/>
      <c r="K37" s="89"/>
      <c r="L37" s="89"/>
      <c r="M37" s="89"/>
    </row>
    <row r="38" spans="2:14" ht="18.75" customHeight="1" x14ac:dyDescent="0.15">
      <c r="C38" s="26">
        <v>1</v>
      </c>
      <c r="D38" s="101" t="s">
        <v>143</v>
      </c>
      <c r="E38" s="101"/>
      <c r="F38" s="101"/>
      <c r="G38" s="101"/>
      <c r="H38" s="101"/>
      <c r="I38" s="101"/>
      <c r="J38" s="101"/>
      <c r="K38" s="102"/>
      <c r="L38" s="31">
        <f>COUNTIF(集計作業用!E:E,TRUE)</f>
        <v>0</v>
      </c>
      <c r="M38" s="23">
        <f>IFERROR(L38/$L$32,0)</f>
        <v>0</v>
      </c>
    </row>
    <row r="39" spans="2:14" ht="18.75" customHeight="1" x14ac:dyDescent="0.15">
      <c r="C39" s="3">
        <v>2</v>
      </c>
      <c r="D39" s="90" t="s">
        <v>144</v>
      </c>
      <c r="E39" s="90"/>
      <c r="F39" s="90"/>
      <c r="G39" s="90"/>
      <c r="H39" s="90"/>
      <c r="I39" s="90"/>
      <c r="J39" s="90"/>
      <c r="K39" s="91"/>
      <c r="L39" s="31">
        <f>COUNTIF(集計作業用!F:F,TRUE)</f>
        <v>0</v>
      </c>
      <c r="M39" s="23">
        <f>IFERROR(L39/$L$32,0)</f>
        <v>0</v>
      </c>
    </row>
    <row r="40" spans="2:14" ht="18.75" customHeight="1" x14ac:dyDescent="0.15">
      <c r="C40" s="26">
        <v>3</v>
      </c>
      <c r="D40" s="101" t="s">
        <v>145</v>
      </c>
      <c r="E40" s="101"/>
      <c r="F40" s="101"/>
      <c r="G40" s="101"/>
      <c r="H40" s="101"/>
      <c r="I40" s="101"/>
      <c r="J40" s="101"/>
      <c r="K40" s="102"/>
      <c r="L40" s="31">
        <f>COUNTIF(集計作業用!G:G,TRUE)</f>
        <v>0</v>
      </c>
      <c r="M40" s="23">
        <f>IFERROR(L40/$L$32,0)</f>
        <v>0</v>
      </c>
    </row>
    <row r="41" spans="2:14" ht="18.75" customHeight="1" x14ac:dyDescent="0.15">
      <c r="C41" s="3">
        <v>4</v>
      </c>
      <c r="D41" s="101" t="s">
        <v>146</v>
      </c>
      <c r="E41" s="101"/>
      <c r="F41" s="101"/>
      <c r="G41" s="101"/>
      <c r="H41" s="101"/>
      <c r="I41" s="101"/>
      <c r="J41" s="101"/>
      <c r="K41" s="102"/>
      <c r="L41" s="31">
        <f>COUNTIF(集計作業用!H:H,TRUE)</f>
        <v>0</v>
      </c>
      <c r="M41" s="66">
        <f>IFERROR(L41/$L$32,0)</f>
        <v>0</v>
      </c>
    </row>
    <row r="42" spans="2:14" ht="18.75" customHeight="1" x14ac:dyDescent="0.15">
      <c r="C42" s="26">
        <v>5</v>
      </c>
      <c r="D42" s="101" t="s">
        <v>147</v>
      </c>
      <c r="E42" s="101"/>
      <c r="F42" s="101"/>
      <c r="G42" s="101"/>
      <c r="H42" s="101"/>
      <c r="I42" s="101"/>
      <c r="J42" s="101"/>
      <c r="K42" s="102"/>
      <c r="L42" s="31">
        <f>COUNTIF(集計作業用!I:I,TRUE)</f>
        <v>0</v>
      </c>
      <c r="M42" s="66">
        <f>IFERROR(L42/$L$32,0)</f>
        <v>0</v>
      </c>
    </row>
    <row r="43" spans="2:14" ht="18.75" customHeight="1" x14ac:dyDescent="0.15">
      <c r="C43" s="3">
        <v>6</v>
      </c>
      <c r="D43" s="101" t="s">
        <v>148</v>
      </c>
      <c r="E43" s="101"/>
      <c r="F43" s="101"/>
      <c r="G43" s="101"/>
      <c r="H43" s="101"/>
      <c r="I43" s="101"/>
      <c r="J43" s="101"/>
      <c r="K43" s="102"/>
      <c r="L43" s="31">
        <f>COUNTIF(集計作業用!J:J,TRUE)</f>
        <v>0</v>
      </c>
      <c r="M43" s="66">
        <f>IFERROR(L43/$L$32,0)</f>
        <v>0</v>
      </c>
    </row>
    <row r="44" spans="2:14" ht="18.75" customHeight="1" thickBot="1" x14ac:dyDescent="0.2">
      <c r="C44" s="27">
        <v>7</v>
      </c>
      <c r="D44" s="103" t="s">
        <v>178</v>
      </c>
      <c r="E44" s="103"/>
      <c r="F44" s="103"/>
      <c r="G44" s="103"/>
      <c r="H44" s="103"/>
      <c r="I44" s="103"/>
      <c r="J44" s="103"/>
      <c r="K44" s="104"/>
      <c r="L44" s="32">
        <f>COUNTIF(集計作業用!K:K,TRUE)</f>
        <v>0</v>
      </c>
      <c r="M44" s="24">
        <f>IFERROR(L44/$L$32,0)</f>
        <v>0</v>
      </c>
    </row>
    <row r="45" spans="2:14" ht="18.75" customHeight="1" thickTop="1" x14ac:dyDescent="0.15">
      <c r="C45" s="6" t="s">
        <v>3</v>
      </c>
      <c r="D45" s="1"/>
      <c r="E45" s="1"/>
      <c r="F45" s="1"/>
      <c r="G45" s="1"/>
      <c r="H45" s="1"/>
      <c r="I45" s="1"/>
      <c r="J45" s="1"/>
      <c r="K45" s="7"/>
      <c r="L45" s="8">
        <f>SUM(L38:L44)</f>
        <v>0</v>
      </c>
      <c r="M45" s="9"/>
      <c r="N45" s="82"/>
    </row>
    <row r="47" spans="2:14" ht="37.5" customHeight="1" x14ac:dyDescent="0.15">
      <c r="B47" s="89" t="s">
        <v>63</v>
      </c>
      <c r="C47" s="89"/>
      <c r="D47" s="89"/>
      <c r="E47" s="89"/>
      <c r="F47" s="89"/>
      <c r="G47" s="89"/>
      <c r="H47" s="89"/>
      <c r="I47" s="89"/>
      <c r="J47" s="89"/>
      <c r="K47" s="89"/>
      <c r="L47" s="89"/>
      <c r="M47" s="89"/>
    </row>
    <row r="48" spans="2:14" ht="18.75" customHeight="1" x14ac:dyDescent="0.15">
      <c r="C48" s="26">
        <v>1</v>
      </c>
      <c r="D48" s="90" t="s">
        <v>179</v>
      </c>
      <c r="E48" s="90"/>
      <c r="F48" s="90"/>
      <c r="G48" s="90"/>
      <c r="H48" s="90"/>
      <c r="I48" s="90"/>
      <c r="J48" s="90"/>
      <c r="K48" s="91"/>
      <c r="L48" s="31">
        <f>COUNTIF(集計作業用!L:L,TRUE)</f>
        <v>0</v>
      </c>
      <c r="M48" s="23">
        <f>IFERROR(L48/$L$32,0)</f>
        <v>0</v>
      </c>
    </row>
    <row r="49" spans="2:14" ht="18.75" customHeight="1" x14ac:dyDescent="0.15">
      <c r="C49" s="3">
        <v>2</v>
      </c>
      <c r="D49" s="90" t="s">
        <v>149</v>
      </c>
      <c r="E49" s="90"/>
      <c r="F49" s="90"/>
      <c r="G49" s="90"/>
      <c r="H49" s="90"/>
      <c r="I49" s="90"/>
      <c r="J49" s="90"/>
      <c r="K49" s="91"/>
      <c r="L49" s="31">
        <f>COUNTIF(集計作業用!M:M,TRUE)</f>
        <v>0</v>
      </c>
      <c r="M49" s="23">
        <f>IFERROR(L49/$L$32,0)</f>
        <v>0</v>
      </c>
    </row>
    <row r="50" spans="2:14" ht="18.75" customHeight="1" x14ac:dyDescent="0.15">
      <c r="C50" s="26">
        <v>3</v>
      </c>
      <c r="D50" s="90" t="s">
        <v>150</v>
      </c>
      <c r="E50" s="90"/>
      <c r="F50" s="90"/>
      <c r="G50" s="90"/>
      <c r="H50" s="90"/>
      <c r="I50" s="90"/>
      <c r="J50" s="90"/>
      <c r="K50" s="91"/>
      <c r="L50" s="31">
        <f>COUNTIF(集計作業用!N:N,TRUE)</f>
        <v>0</v>
      </c>
      <c r="M50" s="23">
        <f>IFERROR(L50/$L$32,0)</f>
        <v>0</v>
      </c>
    </row>
    <row r="51" spans="2:14" ht="18.75" customHeight="1" x14ac:dyDescent="0.15">
      <c r="C51" s="26">
        <v>4</v>
      </c>
      <c r="D51" s="90" t="s">
        <v>151</v>
      </c>
      <c r="E51" s="90"/>
      <c r="F51" s="90"/>
      <c r="G51" s="90"/>
      <c r="H51" s="90"/>
      <c r="I51" s="90"/>
      <c r="J51" s="90"/>
      <c r="K51" s="91"/>
      <c r="L51" s="31">
        <f>COUNTIF(集計作業用!O:O,TRUE)</f>
        <v>0</v>
      </c>
      <c r="M51" s="23">
        <f>IFERROR(L51/$L$32,0)</f>
        <v>0</v>
      </c>
    </row>
    <row r="52" spans="2:14" ht="18.75" customHeight="1" x14ac:dyDescent="0.15">
      <c r="C52" s="26">
        <v>5</v>
      </c>
      <c r="D52" s="90" t="s">
        <v>180</v>
      </c>
      <c r="E52" s="90"/>
      <c r="F52" s="90"/>
      <c r="G52" s="90"/>
      <c r="H52" s="90"/>
      <c r="I52" s="90"/>
      <c r="J52" s="90"/>
      <c r="K52" s="91"/>
      <c r="L52" s="31">
        <f>COUNTIF(集計作業用!P:P,TRUE)</f>
        <v>0</v>
      </c>
      <c r="M52" s="23">
        <f>IFERROR(L52/$L$32,0)</f>
        <v>0</v>
      </c>
    </row>
    <row r="53" spans="2:14" ht="18.75" customHeight="1" x14ac:dyDescent="0.15">
      <c r="C53" s="26">
        <v>6</v>
      </c>
      <c r="D53" s="90" t="s">
        <v>181</v>
      </c>
      <c r="E53" s="90"/>
      <c r="F53" s="90"/>
      <c r="G53" s="90"/>
      <c r="H53" s="90"/>
      <c r="I53" s="90"/>
      <c r="J53" s="90"/>
      <c r="K53" s="91"/>
      <c r="L53" s="31">
        <f>COUNTIF(集計作業用!Q:Q,TRUE)</f>
        <v>0</v>
      </c>
      <c r="M53" s="23">
        <f>IFERROR(L53/$L$32,0)</f>
        <v>0</v>
      </c>
    </row>
    <row r="54" spans="2:14" ht="18.75" customHeight="1" thickBot="1" x14ac:dyDescent="0.2">
      <c r="C54" s="27">
        <v>7</v>
      </c>
      <c r="D54" s="92" t="s">
        <v>182</v>
      </c>
      <c r="E54" s="92"/>
      <c r="F54" s="92"/>
      <c r="G54" s="92"/>
      <c r="H54" s="92"/>
      <c r="I54" s="92"/>
      <c r="J54" s="92"/>
      <c r="K54" s="93"/>
      <c r="L54" s="32">
        <f>COUNTIF(集計作業用!R:R,TRUE)</f>
        <v>0</v>
      </c>
      <c r="M54" s="24">
        <f>IFERROR(L54/$L$32,0)</f>
        <v>0</v>
      </c>
    </row>
    <row r="55" spans="2:14" ht="18.75" customHeight="1" thickTop="1" x14ac:dyDescent="0.15">
      <c r="C55" s="6" t="s">
        <v>3</v>
      </c>
      <c r="D55" s="1"/>
      <c r="E55" s="1"/>
      <c r="F55" s="1"/>
      <c r="G55" s="1"/>
      <c r="H55" s="1"/>
      <c r="I55" s="1"/>
      <c r="J55" s="1"/>
      <c r="K55" s="7"/>
      <c r="L55" s="8">
        <f>SUM(L48:L54)</f>
        <v>0</v>
      </c>
      <c r="M55" s="9"/>
      <c r="N55" s="82"/>
    </row>
    <row r="57" spans="2:14" ht="37.5" customHeight="1" x14ac:dyDescent="0.15">
      <c r="B57" s="89" t="s">
        <v>64</v>
      </c>
      <c r="C57" s="89"/>
      <c r="D57" s="89"/>
      <c r="E57" s="89"/>
      <c r="F57" s="89"/>
      <c r="G57" s="89"/>
      <c r="H57" s="89"/>
      <c r="I57" s="89"/>
      <c r="J57" s="89"/>
      <c r="K57" s="89"/>
      <c r="L57" s="89"/>
      <c r="M57" s="89"/>
    </row>
    <row r="58" spans="2:14" ht="18.75" customHeight="1" x14ac:dyDescent="0.15">
      <c r="C58" s="26">
        <v>1</v>
      </c>
      <c r="D58" s="90" t="s">
        <v>152</v>
      </c>
      <c r="E58" s="90"/>
      <c r="F58" s="90"/>
      <c r="G58" s="90"/>
      <c r="H58" s="90"/>
      <c r="I58" s="90"/>
      <c r="J58" s="90"/>
      <c r="K58" s="91"/>
      <c r="L58" s="31">
        <f>COUNTIF(集計作業用!S:S,TRUE)</f>
        <v>0</v>
      </c>
      <c r="M58" s="23">
        <f>IFERROR(L58/$L$33,0)</f>
        <v>0</v>
      </c>
    </row>
    <row r="59" spans="2:14" ht="18.75" customHeight="1" x14ac:dyDescent="0.15">
      <c r="C59" s="3">
        <v>2</v>
      </c>
      <c r="D59" s="90" t="s">
        <v>144</v>
      </c>
      <c r="E59" s="90"/>
      <c r="F59" s="90"/>
      <c r="G59" s="90"/>
      <c r="H59" s="90"/>
      <c r="I59" s="90"/>
      <c r="J59" s="90"/>
      <c r="K59" s="91"/>
      <c r="L59" s="31">
        <f>COUNTIF(集計作業用!T:T,TRUE)</f>
        <v>0</v>
      </c>
      <c r="M59" s="23">
        <f>IFERROR(L59/$L$33,0)</f>
        <v>0</v>
      </c>
    </row>
    <row r="60" spans="2:14" ht="18.75" customHeight="1" x14ac:dyDescent="0.15">
      <c r="C60" s="26">
        <v>3</v>
      </c>
      <c r="D60" s="90" t="s">
        <v>145</v>
      </c>
      <c r="E60" s="90"/>
      <c r="F60" s="90"/>
      <c r="G60" s="90"/>
      <c r="H60" s="90"/>
      <c r="I60" s="90"/>
      <c r="J60" s="90"/>
      <c r="K60" s="91"/>
      <c r="L60" s="31">
        <f>COUNTIF(集計作業用!U:U,TRUE)</f>
        <v>0</v>
      </c>
      <c r="M60" s="23">
        <f>IFERROR(L60/$L$33,0)</f>
        <v>0</v>
      </c>
    </row>
    <row r="61" spans="2:14" ht="18.75" customHeight="1" x14ac:dyDescent="0.15">
      <c r="C61" s="26">
        <v>4</v>
      </c>
      <c r="D61" s="90" t="s">
        <v>146</v>
      </c>
      <c r="E61" s="90"/>
      <c r="F61" s="90"/>
      <c r="G61" s="90"/>
      <c r="H61" s="90"/>
      <c r="I61" s="90"/>
      <c r="J61" s="90"/>
      <c r="K61" s="91"/>
      <c r="L61" s="31">
        <f>COUNTIF(集計作業用!V:V,TRUE)</f>
        <v>0</v>
      </c>
      <c r="M61" s="23">
        <f>IFERROR(L61/$L$33,0)</f>
        <v>0</v>
      </c>
    </row>
    <row r="62" spans="2:14" ht="18.75" customHeight="1" x14ac:dyDescent="0.15">
      <c r="C62" s="26">
        <v>5</v>
      </c>
      <c r="D62" s="90" t="s">
        <v>153</v>
      </c>
      <c r="E62" s="90"/>
      <c r="F62" s="90"/>
      <c r="G62" s="90"/>
      <c r="H62" s="90"/>
      <c r="I62" s="90"/>
      <c r="J62" s="90"/>
      <c r="K62" s="91"/>
      <c r="L62" s="31">
        <f>COUNTIF(集計作業用!W:W,TRUE)</f>
        <v>0</v>
      </c>
      <c r="M62" s="23">
        <f>IFERROR(L62/$L$33,0)</f>
        <v>0</v>
      </c>
    </row>
    <row r="63" spans="2:14" ht="18.75" customHeight="1" thickBot="1" x14ac:dyDescent="0.2">
      <c r="C63" s="27">
        <v>6</v>
      </c>
      <c r="D63" s="92" t="s">
        <v>154</v>
      </c>
      <c r="E63" s="92"/>
      <c r="F63" s="92"/>
      <c r="G63" s="92"/>
      <c r="H63" s="92"/>
      <c r="I63" s="92"/>
      <c r="J63" s="92"/>
      <c r="K63" s="93"/>
      <c r="L63" s="32">
        <f>COUNTIF(集計作業用!X:X,TRUE)</f>
        <v>0</v>
      </c>
      <c r="M63" s="24">
        <f>IFERROR(L63/$L$33,0)</f>
        <v>0</v>
      </c>
    </row>
    <row r="64" spans="2:14" ht="18.75" customHeight="1" thickTop="1" x14ac:dyDescent="0.15">
      <c r="C64" s="6" t="s">
        <v>3</v>
      </c>
      <c r="D64" s="1"/>
      <c r="E64" s="1"/>
      <c r="F64" s="1"/>
      <c r="G64" s="1"/>
      <c r="H64" s="1"/>
      <c r="I64" s="1"/>
      <c r="J64" s="1"/>
      <c r="K64" s="7"/>
      <c r="L64" s="33">
        <f>SUM(L58:L63)</f>
        <v>0</v>
      </c>
      <c r="M64" s="9"/>
      <c r="N64" s="82"/>
    </row>
    <row r="65" spans="2:14" ht="18.75" customHeight="1" x14ac:dyDescent="0.15">
      <c r="L65" s="21"/>
    </row>
    <row r="66" spans="2:14" ht="18.75" customHeight="1" thickBot="1" x14ac:dyDescent="0.2">
      <c r="B66" s="28" t="s">
        <v>65</v>
      </c>
      <c r="L66" s="21"/>
    </row>
    <row r="67" spans="2:14" ht="56.25" customHeight="1" thickBot="1" x14ac:dyDescent="0.2">
      <c r="C67" s="98" t="s">
        <v>21</v>
      </c>
      <c r="D67" s="99"/>
      <c r="E67" s="99"/>
      <c r="F67" s="99"/>
      <c r="G67" s="99"/>
      <c r="H67" s="99"/>
      <c r="I67" s="99"/>
      <c r="J67" s="99"/>
      <c r="K67" s="99"/>
      <c r="L67" s="99"/>
      <c r="M67" s="100"/>
    </row>
    <row r="68" spans="2:14" ht="18.75" customHeight="1" x14ac:dyDescent="0.15">
      <c r="L68" s="21"/>
      <c r="M68" s="20"/>
      <c r="N68" s="81"/>
    </row>
    <row r="69" spans="2:14" ht="37.5" customHeight="1" thickBot="1" x14ac:dyDescent="0.2">
      <c r="B69" s="89" t="s">
        <v>155</v>
      </c>
      <c r="C69" s="89"/>
      <c r="D69" s="89"/>
      <c r="E69" s="89"/>
      <c r="F69" s="89"/>
      <c r="G69" s="89"/>
      <c r="H69" s="89"/>
      <c r="I69" s="89"/>
      <c r="J69" s="89"/>
      <c r="K69" s="89"/>
      <c r="L69" s="89"/>
      <c r="M69" s="89"/>
    </row>
    <row r="70" spans="2:14" ht="56.25" customHeight="1" thickBot="1" x14ac:dyDescent="0.2">
      <c r="C70" s="98" t="s">
        <v>21</v>
      </c>
      <c r="D70" s="99"/>
      <c r="E70" s="99"/>
      <c r="F70" s="99"/>
      <c r="G70" s="99"/>
      <c r="H70" s="99"/>
      <c r="I70" s="99"/>
      <c r="J70" s="99"/>
      <c r="K70" s="99"/>
      <c r="L70" s="99"/>
      <c r="M70" s="100"/>
    </row>
    <row r="71" spans="2:14" ht="18.75" customHeight="1" x14ac:dyDescent="0.15">
      <c r="B71" s="28"/>
      <c r="L71" s="21"/>
    </row>
    <row r="72" spans="2:14" ht="18.75" customHeight="1" thickBot="1" x14ac:dyDescent="0.2">
      <c r="B72" s="44" t="s">
        <v>66</v>
      </c>
      <c r="C72" s="45"/>
      <c r="D72" s="45"/>
      <c r="E72" s="45"/>
      <c r="F72" s="45"/>
      <c r="G72" s="45"/>
      <c r="H72" s="45"/>
      <c r="I72" s="45"/>
      <c r="J72" s="45"/>
      <c r="K72" s="45"/>
      <c r="L72" s="45"/>
      <c r="M72" s="45"/>
    </row>
    <row r="73" spans="2:14" ht="56.25" customHeight="1" thickBot="1" x14ac:dyDescent="0.2">
      <c r="C73" s="98" t="s">
        <v>21</v>
      </c>
      <c r="D73" s="111"/>
      <c r="E73" s="111"/>
      <c r="F73" s="111"/>
      <c r="G73" s="111"/>
      <c r="H73" s="111"/>
      <c r="I73" s="111"/>
      <c r="J73" s="111"/>
      <c r="K73" s="111"/>
      <c r="L73" s="111"/>
      <c r="M73" s="112"/>
    </row>
    <row r="74" spans="2:14" ht="37.5" customHeight="1" x14ac:dyDescent="0.15">
      <c r="L74" s="21"/>
    </row>
    <row r="75" spans="2:14" ht="18.75" customHeight="1" x14ac:dyDescent="0.15">
      <c r="B75" s="22" t="s">
        <v>67</v>
      </c>
      <c r="C75" s="22"/>
      <c r="D75" s="22"/>
      <c r="E75" s="22"/>
      <c r="F75" s="22"/>
      <c r="G75" s="22"/>
      <c r="H75" s="22"/>
      <c r="I75" s="22"/>
      <c r="J75" s="22"/>
      <c r="K75" s="16"/>
      <c r="L75" s="16"/>
      <c r="M75" s="16"/>
    </row>
    <row r="76" spans="2:14" ht="37.5" customHeight="1" x14ac:dyDescent="0.15">
      <c r="B76" s="89" t="s">
        <v>68</v>
      </c>
      <c r="C76" s="89"/>
      <c r="D76" s="89"/>
      <c r="E76" s="89"/>
      <c r="F76" s="89"/>
      <c r="G76" s="89"/>
      <c r="H76" s="89"/>
      <c r="I76" s="89"/>
      <c r="J76" s="89"/>
      <c r="K76" s="89"/>
      <c r="L76" s="89"/>
      <c r="M76" s="89"/>
    </row>
    <row r="77" spans="2:14" ht="18.75" customHeight="1" x14ac:dyDescent="0.15">
      <c r="C77" s="26">
        <v>1</v>
      </c>
      <c r="D77" s="94" t="s">
        <v>26</v>
      </c>
      <c r="E77" s="94"/>
      <c r="F77" s="94"/>
      <c r="G77" s="94"/>
      <c r="H77" s="94"/>
      <c r="I77" s="94"/>
      <c r="J77" s="94"/>
      <c r="K77" s="95"/>
      <c r="L77" s="31">
        <f>COUNTIF(集計作業用!AB:AB,TRUE)</f>
        <v>0</v>
      </c>
      <c r="M77" s="23">
        <f>IFERROR(L77/$L$25,0)</f>
        <v>0</v>
      </c>
    </row>
    <row r="78" spans="2:14" ht="18.75" customHeight="1" x14ac:dyDescent="0.15">
      <c r="C78" s="26">
        <v>2</v>
      </c>
      <c r="D78" s="94" t="s">
        <v>156</v>
      </c>
      <c r="E78" s="94"/>
      <c r="F78" s="94"/>
      <c r="G78" s="94"/>
      <c r="H78" s="94"/>
      <c r="I78" s="94"/>
      <c r="J78" s="94"/>
      <c r="K78" s="95"/>
      <c r="L78" s="31">
        <f>COUNTIF(集計作業用!AC:AC,TRUE)</f>
        <v>0</v>
      </c>
      <c r="M78" s="23">
        <f>IFERROR(L78/$L$25,0)</f>
        <v>0</v>
      </c>
    </row>
    <row r="79" spans="2:14" ht="18.75" customHeight="1" x14ac:dyDescent="0.15">
      <c r="C79" s="26">
        <v>3</v>
      </c>
      <c r="D79" s="94" t="s">
        <v>157</v>
      </c>
      <c r="E79" s="94"/>
      <c r="F79" s="94"/>
      <c r="G79" s="94"/>
      <c r="H79" s="94"/>
      <c r="I79" s="94"/>
      <c r="J79" s="94"/>
      <c r="K79" s="95"/>
      <c r="L79" s="31">
        <f>COUNTIF(集計作業用!AD:AD,TRUE)</f>
        <v>0</v>
      </c>
      <c r="M79" s="23">
        <f>IFERROR(L79/$L$25,0)</f>
        <v>0</v>
      </c>
    </row>
    <row r="80" spans="2:14" ht="18.75" customHeight="1" x14ac:dyDescent="0.15">
      <c r="C80" s="26">
        <v>4</v>
      </c>
      <c r="D80" s="94" t="s">
        <v>27</v>
      </c>
      <c r="E80" s="94"/>
      <c r="F80" s="94"/>
      <c r="G80" s="94"/>
      <c r="H80" s="94"/>
      <c r="I80" s="94"/>
      <c r="J80" s="94"/>
      <c r="K80" s="95"/>
      <c r="L80" s="31">
        <f>COUNTIF(集計作業用!AE:AE,TRUE)</f>
        <v>0</v>
      </c>
      <c r="M80" s="23">
        <f>IFERROR(L80/$L$25,0)</f>
        <v>0</v>
      </c>
    </row>
    <row r="81" spans="2:14" ht="18.75" customHeight="1" x14ac:dyDescent="0.15">
      <c r="C81" s="26">
        <v>5</v>
      </c>
      <c r="D81" s="94" t="s">
        <v>158</v>
      </c>
      <c r="E81" s="94"/>
      <c r="F81" s="94"/>
      <c r="G81" s="94"/>
      <c r="H81" s="94"/>
      <c r="I81" s="94"/>
      <c r="J81" s="94"/>
      <c r="K81" s="95"/>
      <c r="L81" s="31">
        <f>COUNTIF(集計作業用!AF:AF,TRUE)</f>
        <v>0</v>
      </c>
      <c r="M81" s="23">
        <f>IFERROR(L81/$L$25,0)</f>
        <v>0</v>
      </c>
    </row>
    <row r="82" spans="2:14" ht="18.75" customHeight="1" thickBot="1" x14ac:dyDescent="0.2">
      <c r="C82" s="27">
        <v>6</v>
      </c>
      <c r="D82" s="87" t="s">
        <v>159</v>
      </c>
      <c r="E82" s="87"/>
      <c r="F82" s="87"/>
      <c r="G82" s="87"/>
      <c r="H82" s="87"/>
      <c r="I82" s="87"/>
      <c r="J82" s="87"/>
      <c r="K82" s="88"/>
      <c r="L82" s="32">
        <f>COUNTIF(集計作業用!AG:AG,TRUE)</f>
        <v>0</v>
      </c>
      <c r="M82" s="24">
        <f>IFERROR(L82/$L$25,0)</f>
        <v>0</v>
      </c>
    </row>
    <row r="83" spans="2:14" ht="18.75" customHeight="1" thickTop="1" x14ac:dyDescent="0.15">
      <c r="C83" s="6" t="s">
        <v>3</v>
      </c>
      <c r="D83" s="1"/>
      <c r="E83" s="1"/>
      <c r="F83" s="1"/>
      <c r="G83" s="1"/>
      <c r="H83" s="1"/>
      <c r="I83" s="1"/>
      <c r="J83" s="1"/>
      <c r="K83" s="7"/>
      <c r="L83" s="33">
        <f>SUM(L77:L82)</f>
        <v>0</v>
      </c>
      <c r="M83" s="9"/>
      <c r="N83" s="81"/>
    </row>
    <row r="84" spans="2:14" ht="18.75" customHeight="1" x14ac:dyDescent="0.15">
      <c r="L84" s="21"/>
    </row>
    <row r="85" spans="2:14" ht="37.5" customHeight="1" x14ac:dyDescent="0.15">
      <c r="B85" s="89" t="s">
        <v>69</v>
      </c>
      <c r="C85" s="89"/>
      <c r="D85" s="89"/>
      <c r="E85" s="89"/>
      <c r="F85" s="89"/>
      <c r="G85" s="89"/>
      <c r="H85" s="89"/>
      <c r="I85" s="89"/>
      <c r="J85" s="89"/>
      <c r="K85" s="89"/>
      <c r="L85" s="89"/>
      <c r="M85" s="89"/>
    </row>
    <row r="86" spans="2:14" ht="18.75" customHeight="1" x14ac:dyDescent="0.15">
      <c r="C86" s="26">
        <v>1</v>
      </c>
      <c r="D86" s="90" t="s">
        <v>160</v>
      </c>
      <c r="E86" s="90"/>
      <c r="F86" s="90"/>
      <c r="G86" s="90"/>
      <c r="H86" s="90"/>
      <c r="I86" s="90"/>
      <c r="J86" s="90"/>
      <c r="K86" s="91"/>
      <c r="L86" s="31">
        <f>COUNTIF(集計作業用!AH:AH,TRUE)</f>
        <v>0</v>
      </c>
      <c r="M86" s="23">
        <f>IFERROR(L86/$L$77,0)</f>
        <v>0</v>
      </c>
    </row>
    <row r="87" spans="2:14" ht="18.75" customHeight="1" x14ac:dyDescent="0.15">
      <c r="C87" s="26">
        <v>2</v>
      </c>
      <c r="D87" s="90" t="s">
        <v>161</v>
      </c>
      <c r="E87" s="90"/>
      <c r="F87" s="90"/>
      <c r="G87" s="90"/>
      <c r="H87" s="90"/>
      <c r="I87" s="90"/>
      <c r="J87" s="90"/>
      <c r="K87" s="91"/>
      <c r="L87" s="31">
        <f>COUNTIF(集計作業用!AI:AI,TRUE)</f>
        <v>0</v>
      </c>
      <c r="M87" s="84">
        <f>IFERROR(L87/$L$77,0)</f>
        <v>0</v>
      </c>
    </row>
    <row r="88" spans="2:14" ht="18.75" customHeight="1" x14ac:dyDescent="0.15">
      <c r="C88" s="26">
        <v>3</v>
      </c>
      <c r="D88" s="90" t="s">
        <v>70</v>
      </c>
      <c r="E88" s="90"/>
      <c r="F88" s="90"/>
      <c r="G88" s="90"/>
      <c r="H88" s="90"/>
      <c r="I88" s="90"/>
      <c r="J88" s="90"/>
      <c r="K88" s="91"/>
      <c r="L88" s="31">
        <f>COUNTIF(集計作業用!AJ:AJ,TRUE)</f>
        <v>0</v>
      </c>
      <c r="M88" s="84">
        <f>IFERROR(L88/$L$77,0)</f>
        <v>0</v>
      </c>
    </row>
    <row r="89" spans="2:14" ht="18.75" customHeight="1" x14ac:dyDescent="0.15">
      <c r="C89" s="26">
        <v>4</v>
      </c>
      <c r="D89" s="90" t="s">
        <v>162</v>
      </c>
      <c r="E89" s="90"/>
      <c r="F89" s="90"/>
      <c r="G89" s="90"/>
      <c r="H89" s="90"/>
      <c r="I89" s="90"/>
      <c r="J89" s="90"/>
      <c r="K89" s="91"/>
      <c r="L89" s="31">
        <f>COUNTIF(集計作業用!AK:AK,TRUE)</f>
        <v>0</v>
      </c>
      <c r="M89" s="84">
        <f>IFERROR(L89/$L$77,0)</f>
        <v>0</v>
      </c>
    </row>
    <row r="90" spans="2:14" ht="18.75" customHeight="1" x14ac:dyDescent="0.15">
      <c r="C90" s="26">
        <v>5</v>
      </c>
      <c r="D90" s="90" t="s">
        <v>163</v>
      </c>
      <c r="E90" s="90"/>
      <c r="F90" s="90"/>
      <c r="G90" s="90"/>
      <c r="H90" s="90"/>
      <c r="I90" s="90"/>
      <c r="J90" s="90"/>
      <c r="K90" s="91"/>
      <c r="L90" s="31">
        <f>COUNTIF(集計作業用!AL:AL,TRUE)</f>
        <v>0</v>
      </c>
      <c r="M90" s="84">
        <f>IFERROR(L90/$L$77,0)</f>
        <v>0</v>
      </c>
    </row>
    <row r="91" spans="2:14" ht="18.75" customHeight="1" x14ac:dyDescent="0.15">
      <c r="C91" s="26">
        <v>6</v>
      </c>
      <c r="D91" s="90" t="s">
        <v>164</v>
      </c>
      <c r="E91" s="90"/>
      <c r="F91" s="90"/>
      <c r="G91" s="90"/>
      <c r="H91" s="90"/>
      <c r="I91" s="90"/>
      <c r="J91" s="90"/>
      <c r="K91" s="91"/>
      <c r="L91" s="31">
        <f>COUNTIF(集計作業用!AM:AM,TRUE)</f>
        <v>0</v>
      </c>
      <c r="M91" s="84">
        <f>IFERROR(L91/$L$77,0)</f>
        <v>0</v>
      </c>
    </row>
    <row r="92" spans="2:14" ht="18.75" customHeight="1" x14ac:dyDescent="0.15">
      <c r="C92" s="26">
        <v>7</v>
      </c>
      <c r="D92" s="90" t="s">
        <v>189</v>
      </c>
      <c r="E92" s="90"/>
      <c r="F92" s="90"/>
      <c r="G92" s="90"/>
      <c r="H92" s="90"/>
      <c r="I92" s="90"/>
      <c r="J92" s="90"/>
      <c r="K92" s="91"/>
      <c r="L92" s="31">
        <f>COUNTIF(集計作業用!AN:AN,TRUE)</f>
        <v>0</v>
      </c>
      <c r="M92" s="84">
        <f>IFERROR(L92/$L$77,0)</f>
        <v>0</v>
      </c>
    </row>
    <row r="93" spans="2:14" ht="18.75" customHeight="1" thickBot="1" x14ac:dyDescent="0.2">
      <c r="C93" s="27">
        <v>8</v>
      </c>
      <c r="D93" s="92" t="s">
        <v>165</v>
      </c>
      <c r="E93" s="92"/>
      <c r="F93" s="92"/>
      <c r="G93" s="92"/>
      <c r="H93" s="92"/>
      <c r="I93" s="92"/>
      <c r="J93" s="92"/>
      <c r="K93" s="93"/>
      <c r="L93" s="32">
        <f>COUNTIF(集計作業用!AO:AO,TRUE)</f>
        <v>0</v>
      </c>
      <c r="M93" s="85">
        <f>IFERROR(L93/$L$77,0)</f>
        <v>0</v>
      </c>
    </row>
    <row r="94" spans="2:14" ht="18.75" customHeight="1" thickTop="1" x14ac:dyDescent="0.15">
      <c r="C94" s="6" t="s">
        <v>3</v>
      </c>
      <c r="D94" s="1"/>
      <c r="E94" s="1"/>
      <c r="F94" s="1"/>
      <c r="G94" s="1"/>
      <c r="H94" s="1"/>
      <c r="I94" s="1"/>
      <c r="J94" s="1"/>
      <c r="K94" s="7"/>
      <c r="L94" s="33">
        <f>SUM(L86:L93)</f>
        <v>0</v>
      </c>
      <c r="M94" s="9"/>
      <c r="N94" s="81"/>
    </row>
    <row r="95" spans="2:14" ht="18.75" customHeight="1" x14ac:dyDescent="0.15">
      <c r="L95" s="21"/>
    </row>
    <row r="96" spans="2:14" ht="18.75" customHeight="1" thickBot="1" x14ac:dyDescent="0.2">
      <c r="B96" s="46" t="s">
        <v>60</v>
      </c>
      <c r="L96" s="21"/>
    </row>
    <row r="97" spans="2:14" ht="56.25" customHeight="1" thickBot="1" x14ac:dyDescent="0.2">
      <c r="C97" s="98" t="s">
        <v>21</v>
      </c>
      <c r="D97" s="99"/>
      <c r="E97" s="99"/>
      <c r="F97" s="99"/>
      <c r="G97" s="99"/>
      <c r="H97" s="99"/>
      <c r="I97" s="99"/>
      <c r="J97" s="99"/>
      <c r="K97" s="99"/>
      <c r="L97" s="99"/>
      <c r="M97" s="100"/>
    </row>
    <row r="98" spans="2:14" ht="18.75" customHeight="1" x14ac:dyDescent="0.15">
      <c r="L98" s="21"/>
    </row>
    <row r="99" spans="2:14" ht="37.5" customHeight="1" x14ac:dyDescent="0.15">
      <c r="B99" s="89" t="s">
        <v>71</v>
      </c>
      <c r="C99" s="89"/>
      <c r="D99" s="89"/>
      <c r="E99" s="89"/>
      <c r="F99" s="89"/>
      <c r="G99" s="89"/>
      <c r="H99" s="89"/>
      <c r="I99" s="89"/>
      <c r="J99" s="89"/>
      <c r="K99" s="89"/>
      <c r="L99" s="89"/>
      <c r="M99" s="89"/>
    </row>
    <row r="100" spans="2:14" ht="18.75" customHeight="1" x14ac:dyDescent="0.15">
      <c r="C100" s="26">
        <v>1</v>
      </c>
      <c r="D100" s="94" t="s">
        <v>160</v>
      </c>
      <c r="E100" s="94"/>
      <c r="F100" s="94"/>
      <c r="G100" s="94"/>
      <c r="H100" s="94"/>
      <c r="I100" s="94"/>
      <c r="J100" s="94"/>
      <c r="K100" s="95"/>
      <c r="L100" s="31">
        <f>COUNTIF(集計作業用!AQ:AQ,TRUE)</f>
        <v>0</v>
      </c>
      <c r="M100" s="23">
        <f>IFERROR(L100/$L$78,0)</f>
        <v>0</v>
      </c>
    </row>
    <row r="101" spans="2:14" ht="18.75" customHeight="1" x14ac:dyDescent="0.15">
      <c r="C101" s="26">
        <v>2</v>
      </c>
      <c r="D101" s="94" t="s">
        <v>166</v>
      </c>
      <c r="E101" s="94"/>
      <c r="F101" s="94"/>
      <c r="G101" s="94"/>
      <c r="H101" s="94"/>
      <c r="I101" s="94"/>
      <c r="J101" s="94"/>
      <c r="K101" s="95"/>
      <c r="L101" s="31">
        <f>COUNTIF(集計作業用!AR:AR,TRUE)</f>
        <v>0</v>
      </c>
      <c r="M101" s="84">
        <f>IFERROR(L101/$L$78,0)</f>
        <v>0</v>
      </c>
    </row>
    <row r="102" spans="2:14" ht="18.75" customHeight="1" x14ac:dyDescent="0.15">
      <c r="C102" s="26">
        <v>3</v>
      </c>
      <c r="D102" s="94" t="s">
        <v>167</v>
      </c>
      <c r="E102" s="94"/>
      <c r="F102" s="94"/>
      <c r="G102" s="94"/>
      <c r="H102" s="94"/>
      <c r="I102" s="94"/>
      <c r="J102" s="94"/>
      <c r="K102" s="95"/>
      <c r="L102" s="31">
        <f>COUNTIF(集計作業用!AS:AS,TRUE)</f>
        <v>0</v>
      </c>
      <c r="M102" s="84">
        <f>IFERROR(L102/$L$78,0)</f>
        <v>0</v>
      </c>
    </row>
    <row r="103" spans="2:14" ht="18.75" customHeight="1" x14ac:dyDescent="0.15">
      <c r="C103" s="26">
        <v>4</v>
      </c>
      <c r="D103" s="94" t="s">
        <v>168</v>
      </c>
      <c r="E103" s="94"/>
      <c r="F103" s="94"/>
      <c r="G103" s="94"/>
      <c r="H103" s="94"/>
      <c r="I103" s="94"/>
      <c r="J103" s="94"/>
      <c r="K103" s="95"/>
      <c r="L103" s="31">
        <f>COUNTIF(集計作業用!AT:AT,TRUE)</f>
        <v>0</v>
      </c>
      <c r="M103" s="84">
        <f>IFERROR(L103/$L$78,0)</f>
        <v>0</v>
      </c>
    </row>
    <row r="104" spans="2:14" ht="18.75" customHeight="1" x14ac:dyDescent="0.15">
      <c r="C104" s="26">
        <v>5</v>
      </c>
      <c r="D104" s="94" t="s">
        <v>169</v>
      </c>
      <c r="E104" s="94"/>
      <c r="F104" s="94"/>
      <c r="G104" s="94"/>
      <c r="H104" s="94"/>
      <c r="I104" s="94"/>
      <c r="J104" s="94"/>
      <c r="K104" s="95"/>
      <c r="L104" s="31">
        <f>COUNTIF(集計作業用!AU:AU,TRUE)</f>
        <v>0</v>
      </c>
      <c r="M104" s="84">
        <f>IFERROR(L104/$L$78,0)</f>
        <v>0</v>
      </c>
    </row>
    <row r="105" spans="2:14" ht="18.75" customHeight="1" x14ac:dyDescent="0.15">
      <c r="C105" s="26">
        <v>6</v>
      </c>
      <c r="D105" s="94" t="s">
        <v>170</v>
      </c>
      <c r="E105" s="94"/>
      <c r="F105" s="94"/>
      <c r="G105" s="94"/>
      <c r="H105" s="94"/>
      <c r="I105" s="94"/>
      <c r="J105" s="94"/>
      <c r="K105" s="95"/>
      <c r="L105" s="31">
        <f>COUNTIF(集計作業用!AV:AV,TRUE)</f>
        <v>0</v>
      </c>
      <c r="M105" s="84">
        <f>IFERROR(L105/$L$78,0)</f>
        <v>0</v>
      </c>
    </row>
    <row r="106" spans="2:14" ht="18.75" customHeight="1" thickBot="1" x14ac:dyDescent="0.2">
      <c r="C106" s="27">
        <v>7</v>
      </c>
      <c r="D106" s="87" t="s">
        <v>165</v>
      </c>
      <c r="E106" s="87"/>
      <c r="F106" s="87"/>
      <c r="G106" s="87"/>
      <c r="H106" s="87"/>
      <c r="I106" s="87"/>
      <c r="J106" s="87"/>
      <c r="K106" s="88"/>
      <c r="L106" s="32">
        <f>COUNTIF(集計作業用!AW:AW,TRUE)</f>
        <v>0</v>
      </c>
      <c r="M106" s="85">
        <f>IFERROR(L106/$L$78,0)</f>
        <v>0</v>
      </c>
    </row>
    <row r="107" spans="2:14" ht="18.75" customHeight="1" thickTop="1" x14ac:dyDescent="0.15">
      <c r="C107" s="6" t="s">
        <v>3</v>
      </c>
      <c r="D107" s="1"/>
      <c r="E107" s="1"/>
      <c r="F107" s="1"/>
      <c r="G107" s="1"/>
      <c r="H107" s="1"/>
      <c r="I107" s="1"/>
      <c r="J107" s="1"/>
      <c r="K107" s="7"/>
      <c r="L107" s="33">
        <f>SUM(L100:L106)</f>
        <v>0</v>
      </c>
      <c r="M107" s="9"/>
      <c r="N107" s="81"/>
    </row>
    <row r="108" spans="2:14" ht="18.75" customHeight="1" x14ac:dyDescent="0.15">
      <c r="L108" s="21"/>
    </row>
    <row r="109" spans="2:14" ht="18.75" customHeight="1" thickBot="1" x14ac:dyDescent="0.2">
      <c r="B109" s="46" t="s">
        <v>60</v>
      </c>
      <c r="L109" s="21"/>
    </row>
    <row r="110" spans="2:14" ht="56.25" customHeight="1" thickBot="1" x14ac:dyDescent="0.2">
      <c r="C110" s="98" t="s">
        <v>21</v>
      </c>
      <c r="D110" s="99"/>
      <c r="E110" s="99"/>
      <c r="F110" s="99"/>
      <c r="G110" s="99"/>
      <c r="H110" s="99"/>
      <c r="I110" s="99"/>
      <c r="J110" s="99"/>
      <c r="K110" s="99"/>
      <c r="L110" s="99"/>
      <c r="M110" s="100"/>
    </row>
    <row r="111" spans="2:14" ht="18.75" customHeight="1" x14ac:dyDescent="0.15">
      <c r="L111" s="21"/>
    </row>
    <row r="112" spans="2:14" ht="37.5" customHeight="1" x14ac:dyDescent="0.15">
      <c r="B112" s="89" t="s">
        <v>72</v>
      </c>
      <c r="C112" s="89"/>
      <c r="D112" s="89"/>
      <c r="E112" s="89"/>
      <c r="F112" s="89"/>
      <c r="G112" s="89"/>
      <c r="H112" s="89"/>
      <c r="I112" s="89"/>
      <c r="J112" s="89"/>
      <c r="K112" s="89"/>
      <c r="L112" s="89"/>
      <c r="M112" s="89"/>
    </row>
    <row r="113" spans="2:14" ht="18.75" customHeight="1" x14ac:dyDescent="0.15">
      <c r="C113" s="26">
        <v>1</v>
      </c>
      <c r="D113" s="96" t="s">
        <v>171</v>
      </c>
      <c r="E113" s="96"/>
      <c r="F113" s="96"/>
      <c r="G113" s="96"/>
      <c r="H113" s="96"/>
      <c r="I113" s="96"/>
      <c r="J113" s="96"/>
      <c r="K113" s="97"/>
      <c r="L113" s="31">
        <f>COUNTIF(集計作業用!AY:AY,TRUE)</f>
        <v>0</v>
      </c>
      <c r="M113" s="23">
        <f>IFERROR(L113/$L$79,0)</f>
        <v>0</v>
      </c>
    </row>
    <row r="114" spans="2:14" ht="18.75" customHeight="1" x14ac:dyDescent="0.15">
      <c r="C114" s="26">
        <v>2</v>
      </c>
      <c r="D114" s="90" t="s">
        <v>172</v>
      </c>
      <c r="E114" s="90"/>
      <c r="F114" s="90"/>
      <c r="G114" s="90"/>
      <c r="H114" s="90"/>
      <c r="I114" s="90"/>
      <c r="J114" s="90"/>
      <c r="K114" s="91"/>
      <c r="L114" s="31">
        <f>COUNTIF(集計作業用!AZ:AZ,TRUE)</f>
        <v>0</v>
      </c>
      <c r="M114" s="84">
        <f>IFERROR(L114/$L$79,0)</f>
        <v>0</v>
      </c>
    </row>
    <row r="115" spans="2:14" ht="18.75" customHeight="1" x14ac:dyDescent="0.15">
      <c r="C115" s="26">
        <v>3</v>
      </c>
      <c r="D115" s="90" t="s">
        <v>173</v>
      </c>
      <c r="E115" s="90"/>
      <c r="F115" s="90"/>
      <c r="G115" s="90"/>
      <c r="H115" s="90"/>
      <c r="I115" s="90"/>
      <c r="J115" s="90"/>
      <c r="K115" s="91"/>
      <c r="L115" s="31">
        <f>COUNTIF(集計作業用!BA:BA,TRUE)</f>
        <v>0</v>
      </c>
      <c r="M115" s="84">
        <f>IFERROR(L115/$L$79,0)</f>
        <v>0</v>
      </c>
    </row>
    <row r="116" spans="2:14" ht="18.75" customHeight="1" thickBot="1" x14ac:dyDescent="0.2">
      <c r="C116" s="27">
        <v>4</v>
      </c>
      <c r="D116" s="92" t="s">
        <v>165</v>
      </c>
      <c r="E116" s="92"/>
      <c r="F116" s="92"/>
      <c r="G116" s="92"/>
      <c r="H116" s="92"/>
      <c r="I116" s="92"/>
      <c r="J116" s="92"/>
      <c r="K116" s="93"/>
      <c r="L116" s="32">
        <f>COUNTIF(集計作業用!BB:BB,TRUE)</f>
        <v>0</v>
      </c>
      <c r="M116" s="85">
        <f>IFERROR(L116/$L$79,0)</f>
        <v>0</v>
      </c>
    </row>
    <row r="117" spans="2:14" ht="18.75" customHeight="1" thickTop="1" x14ac:dyDescent="0.15">
      <c r="C117" s="6" t="s">
        <v>3</v>
      </c>
      <c r="D117" s="1"/>
      <c r="E117" s="1"/>
      <c r="F117" s="1"/>
      <c r="G117" s="1"/>
      <c r="H117" s="1"/>
      <c r="I117" s="1"/>
      <c r="J117" s="1"/>
      <c r="K117" s="7"/>
      <c r="L117" s="33">
        <f>SUM(L113:L116)</f>
        <v>0</v>
      </c>
      <c r="M117" s="86"/>
      <c r="N117" s="81"/>
    </row>
    <row r="118" spans="2:14" ht="18.75" customHeight="1" x14ac:dyDescent="0.15">
      <c r="L118" s="21"/>
    </row>
    <row r="119" spans="2:14" ht="18.75" customHeight="1" thickBot="1" x14ac:dyDescent="0.2">
      <c r="B119" s="46" t="s">
        <v>60</v>
      </c>
      <c r="L119" s="21"/>
    </row>
    <row r="120" spans="2:14" ht="56.25" customHeight="1" thickBot="1" x14ac:dyDescent="0.2">
      <c r="C120" s="98" t="s">
        <v>21</v>
      </c>
      <c r="D120" s="99"/>
      <c r="E120" s="99"/>
      <c r="F120" s="99"/>
      <c r="G120" s="99"/>
      <c r="H120" s="99"/>
      <c r="I120" s="99"/>
      <c r="J120" s="99"/>
      <c r="K120" s="99"/>
      <c r="L120" s="99"/>
      <c r="M120" s="100"/>
    </row>
    <row r="121" spans="2:14" ht="18.75" customHeight="1" x14ac:dyDescent="0.15">
      <c r="L121" s="21"/>
    </row>
    <row r="122" spans="2:14" ht="37.5" customHeight="1" x14ac:dyDescent="0.15">
      <c r="B122" s="89" t="s">
        <v>73</v>
      </c>
      <c r="C122" s="89"/>
      <c r="D122" s="89"/>
      <c r="E122" s="89"/>
      <c r="F122" s="89"/>
      <c r="G122" s="89"/>
      <c r="H122" s="89"/>
      <c r="I122" s="89"/>
      <c r="J122" s="89"/>
      <c r="K122" s="89"/>
      <c r="L122" s="89"/>
      <c r="M122" s="89"/>
    </row>
    <row r="123" spans="2:14" ht="18.75" customHeight="1" x14ac:dyDescent="0.15">
      <c r="C123" s="26">
        <v>1</v>
      </c>
      <c r="D123" s="90" t="s">
        <v>160</v>
      </c>
      <c r="E123" s="90"/>
      <c r="F123" s="90"/>
      <c r="G123" s="90"/>
      <c r="H123" s="90"/>
      <c r="I123" s="90"/>
      <c r="J123" s="90"/>
      <c r="K123" s="91"/>
      <c r="L123" s="31">
        <f>COUNTIF(集計作業用!BD:BD,TRUE)</f>
        <v>0</v>
      </c>
      <c r="M123" s="23">
        <f>IFERROR(L123/$L$80,0)</f>
        <v>0</v>
      </c>
    </row>
    <row r="124" spans="2:14" ht="18.75" customHeight="1" x14ac:dyDescent="0.15">
      <c r="C124" s="26">
        <v>2</v>
      </c>
      <c r="D124" s="90" t="s">
        <v>174</v>
      </c>
      <c r="E124" s="90"/>
      <c r="F124" s="90"/>
      <c r="G124" s="90"/>
      <c r="H124" s="90"/>
      <c r="I124" s="90"/>
      <c r="J124" s="90"/>
      <c r="K124" s="91"/>
      <c r="L124" s="31">
        <f>COUNTIF(集計作業用!BE:BE,TRUE)</f>
        <v>0</v>
      </c>
      <c r="M124" s="84">
        <f>IFERROR(L124/$L$80,0)</f>
        <v>0</v>
      </c>
    </row>
    <row r="125" spans="2:14" ht="18.75" customHeight="1" x14ac:dyDescent="0.15">
      <c r="C125" s="26">
        <v>3</v>
      </c>
      <c r="D125" s="90" t="s">
        <v>175</v>
      </c>
      <c r="E125" s="90"/>
      <c r="F125" s="90"/>
      <c r="G125" s="90"/>
      <c r="H125" s="90"/>
      <c r="I125" s="90"/>
      <c r="J125" s="90"/>
      <c r="K125" s="91"/>
      <c r="L125" s="31">
        <f>COUNTIF(集計作業用!BF:BF,TRUE)</f>
        <v>0</v>
      </c>
      <c r="M125" s="84">
        <f>IFERROR(L125/$L$80,0)</f>
        <v>0</v>
      </c>
    </row>
    <row r="126" spans="2:14" ht="18.75" customHeight="1" x14ac:dyDescent="0.15">
      <c r="C126" s="26">
        <v>4</v>
      </c>
      <c r="D126" s="90" t="s">
        <v>170</v>
      </c>
      <c r="E126" s="90"/>
      <c r="F126" s="90"/>
      <c r="G126" s="90"/>
      <c r="H126" s="90"/>
      <c r="I126" s="90"/>
      <c r="J126" s="90"/>
      <c r="K126" s="91"/>
      <c r="L126" s="31">
        <f>COUNTIF(集計作業用!BG:BG,TRUE)</f>
        <v>0</v>
      </c>
      <c r="M126" s="84">
        <f>IFERROR(L126/$L$80,0)</f>
        <v>0</v>
      </c>
    </row>
    <row r="127" spans="2:14" ht="18.75" customHeight="1" thickBot="1" x14ac:dyDescent="0.2">
      <c r="C127" s="27">
        <v>5</v>
      </c>
      <c r="D127" s="92" t="s">
        <v>165</v>
      </c>
      <c r="E127" s="92"/>
      <c r="F127" s="92"/>
      <c r="G127" s="92"/>
      <c r="H127" s="92"/>
      <c r="I127" s="92"/>
      <c r="J127" s="92"/>
      <c r="K127" s="93"/>
      <c r="L127" s="32">
        <f>COUNTIF(集計作業用!BH:BH,TRUE)</f>
        <v>0</v>
      </c>
      <c r="M127" s="85">
        <f>IFERROR(L127/$L$80,0)</f>
        <v>0</v>
      </c>
    </row>
    <row r="128" spans="2:14" ht="18.75" customHeight="1" thickTop="1" x14ac:dyDescent="0.15">
      <c r="C128" s="6" t="s">
        <v>3</v>
      </c>
      <c r="D128" s="1"/>
      <c r="E128" s="1"/>
      <c r="F128" s="1"/>
      <c r="G128" s="1"/>
      <c r="H128" s="1"/>
      <c r="I128" s="1"/>
      <c r="J128" s="1"/>
      <c r="K128" s="7"/>
      <c r="L128" s="33">
        <f>SUM(L123:L127)</f>
        <v>0</v>
      </c>
      <c r="M128" s="86"/>
      <c r="N128" s="81"/>
    </row>
    <row r="129" spans="2:14" ht="18.75" customHeight="1" x14ac:dyDescent="0.15">
      <c r="L129" s="21"/>
    </row>
    <row r="130" spans="2:14" ht="18.75" customHeight="1" thickBot="1" x14ac:dyDescent="0.2">
      <c r="B130" s="46" t="s">
        <v>60</v>
      </c>
      <c r="L130" s="21"/>
    </row>
    <row r="131" spans="2:14" ht="56.25" customHeight="1" thickBot="1" x14ac:dyDescent="0.2">
      <c r="C131" s="98" t="s">
        <v>21</v>
      </c>
      <c r="D131" s="99"/>
      <c r="E131" s="99"/>
      <c r="F131" s="99"/>
      <c r="G131" s="99"/>
      <c r="H131" s="99"/>
      <c r="I131" s="99"/>
      <c r="J131" s="99"/>
      <c r="K131" s="99"/>
      <c r="L131" s="99"/>
      <c r="M131" s="100"/>
    </row>
    <row r="132" spans="2:14" ht="18.75" customHeight="1" x14ac:dyDescent="0.15">
      <c r="L132" s="21"/>
    </row>
    <row r="133" spans="2:14" ht="37.5" customHeight="1" x14ac:dyDescent="0.15">
      <c r="B133" s="89" t="s">
        <v>74</v>
      </c>
      <c r="C133" s="89"/>
      <c r="D133" s="89"/>
      <c r="E133" s="89"/>
      <c r="F133" s="89"/>
      <c r="G133" s="89"/>
      <c r="H133" s="89"/>
      <c r="I133" s="89"/>
      <c r="J133" s="89"/>
      <c r="K133" s="89"/>
      <c r="L133" s="89"/>
      <c r="M133" s="89"/>
    </row>
    <row r="134" spans="2:14" ht="18.75" customHeight="1" x14ac:dyDescent="0.15">
      <c r="C134" s="26">
        <v>1</v>
      </c>
      <c r="D134" s="94" t="s">
        <v>160</v>
      </c>
      <c r="E134" s="94"/>
      <c r="F134" s="94"/>
      <c r="G134" s="94"/>
      <c r="H134" s="94"/>
      <c r="I134" s="94"/>
      <c r="J134" s="94"/>
      <c r="K134" s="95"/>
      <c r="L134" s="31">
        <f>COUNTIF(集計作業用!BJ:BJ,TRUE)</f>
        <v>0</v>
      </c>
      <c r="M134" s="23">
        <f>IFERROR(L134/$L$81,0)</f>
        <v>0</v>
      </c>
    </row>
    <row r="135" spans="2:14" ht="18.75" customHeight="1" x14ac:dyDescent="0.15">
      <c r="C135" s="26">
        <v>2</v>
      </c>
      <c r="D135" s="94" t="s">
        <v>176</v>
      </c>
      <c r="E135" s="94"/>
      <c r="F135" s="94"/>
      <c r="G135" s="94"/>
      <c r="H135" s="94"/>
      <c r="I135" s="94"/>
      <c r="J135" s="94"/>
      <c r="K135" s="95"/>
      <c r="L135" s="31">
        <f>COUNTIF(集計作業用!BK:BK,TRUE)</f>
        <v>0</v>
      </c>
      <c r="M135" s="84">
        <f>IFERROR(L135/$L$81,0)</f>
        <v>0</v>
      </c>
    </row>
    <row r="136" spans="2:14" ht="18.75" customHeight="1" x14ac:dyDescent="0.15">
      <c r="C136" s="26">
        <v>3</v>
      </c>
      <c r="D136" s="94" t="s">
        <v>170</v>
      </c>
      <c r="E136" s="94"/>
      <c r="F136" s="94"/>
      <c r="G136" s="94"/>
      <c r="H136" s="94"/>
      <c r="I136" s="94"/>
      <c r="J136" s="94"/>
      <c r="K136" s="95"/>
      <c r="L136" s="31">
        <f>COUNTIF(集計作業用!BL:BL,TRUE)</f>
        <v>0</v>
      </c>
      <c r="M136" s="84">
        <f>IFERROR(L136/$L$81,0)</f>
        <v>0</v>
      </c>
    </row>
    <row r="137" spans="2:14" ht="18.75" customHeight="1" thickBot="1" x14ac:dyDescent="0.2">
      <c r="C137" s="27">
        <v>4</v>
      </c>
      <c r="D137" s="87" t="s">
        <v>165</v>
      </c>
      <c r="E137" s="87"/>
      <c r="F137" s="87"/>
      <c r="G137" s="87"/>
      <c r="H137" s="87"/>
      <c r="I137" s="87"/>
      <c r="J137" s="87"/>
      <c r="K137" s="88"/>
      <c r="L137" s="32">
        <f>COUNTIF(集計作業用!BM:BM,TRUE)</f>
        <v>0</v>
      </c>
      <c r="M137" s="85">
        <f>IFERROR(L137/$L$81,0)</f>
        <v>0</v>
      </c>
    </row>
    <row r="138" spans="2:14" ht="18.75" customHeight="1" thickTop="1" x14ac:dyDescent="0.15">
      <c r="C138" s="6" t="s">
        <v>3</v>
      </c>
      <c r="D138" s="1"/>
      <c r="E138" s="1"/>
      <c r="F138" s="1"/>
      <c r="G138" s="1"/>
      <c r="H138" s="1"/>
      <c r="I138" s="1"/>
      <c r="J138" s="1"/>
      <c r="K138" s="7"/>
      <c r="L138" s="33">
        <f>SUM(L134:L137)</f>
        <v>0</v>
      </c>
      <c r="M138" s="86"/>
      <c r="N138" s="81"/>
    </row>
    <row r="139" spans="2:14" ht="18.75" customHeight="1" x14ac:dyDescent="0.15">
      <c r="L139" s="21"/>
    </row>
    <row r="140" spans="2:14" ht="18.75" customHeight="1" thickBot="1" x14ac:dyDescent="0.2">
      <c r="B140" s="46" t="s">
        <v>60</v>
      </c>
      <c r="L140" s="21"/>
    </row>
    <row r="141" spans="2:14" ht="56.25" customHeight="1" thickBot="1" x14ac:dyDescent="0.2">
      <c r="C141" s="98" t="s">
        <v>21</v>
      </c>
      <c r="D141" s="99"/>
      <c r="E141" s="99"/>
      <c r="F141" s="99"/>
      <c r="G141" s="99"/>
      <c r="H141" s="99"/>
      <c r="I141" s="99"/>
      <c r="J141" s="99"/>
      <c r="K141" s="99"/>
      <c r="L141" s="99"/>
      <c r="M141" s="100"/>
    </row>
    <row r="142" spans="2:14" ht="18.75" customHeight="1" x14ac:dyDescent="0.15">
      <c r="L142" s="21"/>
    </row>
    <row r="143" spans="2:14" ht="18.75" customHeight="1" x14ac:dyDescent="0.15">
      <c r="L143" s="21"/>
    </row>
    <row r="144" spans="2:14" ht="18.75" customHeight="1" x14ac:dyDescent="0.15">
      <c r="B144" s="28"/>
      <c r="L144" s="21"/>
    </row>
    <row r="145" spans="1:13" ht="37.5" customHeight="1" x14ac:dyDescent="0.15">
      <c r="A145" s="73"/>
      <c r="B145" s="118" t="s">
        <v>33</v>
      </c>
      <c r="C145" s="118"/>
      <c r="D145" s="118"/>
      <c r="E145" s="118"/>
      <c r="F145" s="118"/>
      <c r="G145" s="118"/>
      <c r="H145" s="118"/>
      <c r="I145" s="118"/>
      <c r="J145" s="118"/>
      <c r="K145" s="118"/>
      <c r="L145" s="118"/>
      <c r="M145" s="119"/>
    </row>
    <row r="146" spans="1:13" ht="18.75" customHeight="1" thickBot="1" x14ac:dyDescent="0.2">
      <c r="A146" s="74"/>
      <c r="B146" s="51" t="s">
        <v>32</v>
      </c>
      <c r="C146" s="51"/>
      <c r="D146" s="51"/>
      <c r="E146" s="51"/>
      <c r="F146" s="51"/>
      <c r="G146" s="51"/>
      <c r="H146" s="51"/>
      <c r="I146" s="51"/>
      <c r="J146" s="51"/>
      <c r="K146" s="51"/>
      <c r="L146" s="51"/>
      <c r="M146" s="75"/>
    </row>
    <row r="147" spans="1:13" ht="37.5" customHeight="1" x14ac:dyDescent="0.15">
      <c r="A147" s="74"/>
      <c r="B147" s="67" t="s">
        <v>26</v>
      </c>
      <c r="C147" s="68" t="s">
        <v>28</v>
      </c>
      <c r="D147" s="68" t="s">
        <v>29</v>
      </c>
      <c r="E147" s="69" t="s">
        <v>27</v>
      </c>
      <c r="F147" s="68" t="s">
        <v>30</v>
      </c>
      <c r="G147" s="70" t="s">
        <v>31</v>
      </c>
      <c r="H147" s="120" t="s">
        <v>185</v>
      </c>
      <c r="I147" s="121"/>
      <c r="J147" s="121"/>
      <c r="K147" s="121"/>
      <c r="L147" s="121"/>
      <c r="M147" s="122"/>
    </row>
    <row r="148" spans="1:13" ht="18.75" customHeight="1" thickBot="1" x14ac:dyDescent="0.2">
      <c r="A148" s="74"/>
      <c r="B148" s="53">
        <f>L77</f>
        <v>0</v>
      </c>
      <c r="C148" s="54">
        <f>L78</f>
        <v>0</v>
      </c>
      <c r="D148" s="54">
        <f>L79</f>
        <v>0</v>
      </c>
      <c r="E148" s="54">
        <f>L80</f>
        <v>0</v>
      </c>
      <c r="F148" s="54">
        <f>L81</f>
        <v>0</v>
      </c>
      <c r="G148" s="79"/>
      <c r="H148" s="120"/>
      <c r="I148" s="121"/>
      <c r="J148" s="121"/>
      <c r="K148" s="121"/>
      <c r="L148" s="121"/>
      <c r="M148" s="122"/>
    </row>
    <row r="149" spans="1:13" ht="18.75" customHeight="1" x14ac:dyDescent="0.15">
      <c r="A149" s="74"/>
      <c r="B149" s="51"/>
      <c r="C149" s="51"/>
      <c r="D149" s="51"/>
      <c r="E149" s="51"/>
      <c r="F149" s="51"/>
      <c r="G149" s="51"/>
      <c r="H149" s="51"/>
      <c r="I149" s="51"/>
      <c r="J149" s="51"/>
      <c r="K149" s="51"/>
      <c r="L149" s="51"/>
      <c r="M149" s="75"/>
    </row>
    <row r="150" spans="1:13" ht="18.75" customHeight="1" thickBot="1" x14ac:dyDescent="0.2">
      <c r="A150" s="74"/>
      <c r="B150" s="51" t="s">
        <v>184</v>
      </c>
      <c r="C150" s="51"/>
      <c r="D150" s="51"/>
      <c r="E150" s="51"/>
      <c r="F150" s="51"/>
      <c r="G150" s="51"/>
      <c r="H150" s="51"/>
      <c r="I150" s="51"/>
      <c r="J150" s="51"/>
      <c r="K150" s="51"/>
      <c r="L150" s="51"/>
      <c r="M150" s="75"/>
    </row>
    <row r="151" spans="1:13" ht="18.75" customHeight="1" x14ac:dyDescent="0.15">
      <c r="A151" s="74"/>
      <c r="B151" s="123"/>
      <c r="C151" s="124"/>
      <c r="D151" s="124"/>
      <c r="E151" s="124"/>
      <c r="F151" s="124"/>
      <c r="G151" s="124"/>
      <c r="H151" s="124"/>
      <c r="I151" s="124"/>
      <c r="J151" s="124"/>
      <c r="K151" s="124"/>
      <c r="L151" s="125"/>
      <c r="M151" s="75"/>
    </row>
    <row r="152" spans="1:13" ht="18.75" customHeight="1" x14ac:dyDescent="0.15">
      <c r="A152" s="74"/>
      <c r="B152" s="126"/>
      <c r="C152" s="127"/>
      <c r="D152" s="127"/>
      <c r="E152" s="127"/>
      <c r="F152" s="127"/>
      <c r="G152" s="127"/>
      <c r="H152" s="127"/>
      <c r="I152" s="127"/>
      <c r="J152" s="127"/>
      <c r="K152" s="127"/>
      <c r="L152" s="128"/>
      <c r="M152" s="75"/>
    </row>
    <row r="153" spans="1:13" ht="18.75" customHeight="1" x14ac:dyDescent="0.15">
      <c r="A153" s="74"/>
      <c r="B153" s="126"/>
      <c r="C153" s="127"/>
      <c r="D153" s="127"/>
      <c r="E153" s="127"/>
      <c r="F153" s="127"/>
      <c r="G153" s="127"/>
      <c r="H153" s="127"/>
      <c r="I153" s="127"/>
      <c r="J153" s="127"/>
      <c r="K153" s="127"/>
      <c r="L153" s="128"/>
      <c r="M153" s="75"/>
    </row>
    <row r="154" spans="1:13" ht="18.75" customHeight="1" thickBot="1" x14ac:dyDescent="0.2">
      <c r="A154" s="74"/>
      <c r="B154" s="115"/>
      <c r="C154" s="116"/>
      <c r="D154" s="116"/>
      <c r="E154" s="116"/>
      <c r="F154" s="116"/>
      <c r="G154" s="116"/>
      <c r="H154" s="116"/>
      <c r="I154" s="116"/>
      <c r="J154" s="116"/>
      <c r="K154" s="116"/>
      <c r="L154" s="117"/>
      <c r="M154" s="75"/>
    </row>
    <row r="155" spans="1:13" ht="18.75" customHeight="1" x14ac:dyDescent="0.15">
      <c r="A155" s="76"/>
      <c r="B155" s="77"/>
      <c r="C155" s="77"/>
      <c r="D155" s="77"/>
      <c r="E155" s="77"/>
      <c r="F155" s="77"/>
      <c r="G155" s="77"/>
      <c r="H155" s="77"/>
      <c r="I155" s="77"/>
      <c r="J155" s="77"/>
      <c r="K155" s="77"/>
      <c r="L155" s="77"/>
      <c r="M155" s="78"/>
    </row>
    <row r="156" spans="1:13" ht="18.75" customHeight="1" x14ac:dyDescent="0.15">
      <c r="L156" s="21"/>
    </row>
  </sheetData>
  <sheetProtection insertRows="0" deleteRows="0"/>
  <mergeCells count="89">
    <mergeCell ref="B154:L154"/>
    <mergeCell ref="B145:M145"/>
    <mergeCell ref="H147:M148"/>
    <mergeCell ref="B151:L151"/>
    <mergeCell ref="B152:L152"/>
    <mergeCell ref="B153:L153"/>
    <mergeCell ref="J2:M2"/>
    <mergeCell ref="B11:M11"/>
    <mergeCell ref="C70:M70"/>
    <mergeCell ref="C73:M73"/>
    <mergeCell ref="C97:M97"/>
    <mergeCell ref="L5:M5"/>
    <mergeCell ref="C4:D4"/>
    <mergeCell ref="C67:M67"/>
    <mergeCell ref="D26:K26"/>
    <mergeCell ref="D27:K27"/>
    <mergeCell ref="D48:K48"/>
    <mergeCell ref="D49:K49"/>
    <mergeCell ref="D50:K50"/>
    <mergeCell ref="D51:K51"/>
    <mergeCell ref="D52:K52"/>
    <mergeCell ref="D53:K53"/>
    <mergeCell ref="C131:M131"/>
    <mergeCell ref="C141:M141"/>
    <mergeCell ref="C120:M120"/>
    <mergeCell ref="B24:M24"/>
    <mergeCell ref="C110:M110"/>
    <mergeCell ref="D38:K38"/>
    <mergeCell ref="D39:K39"/>
    <mergeCell ref="D40:K40"/>
    <mergeCell ref="D41:K41"/>
    <mergeCell ref="D42:K42"/>
    <mergeCell ref="D43:K43"/>
    <mergeCell ref="D44:K44"/>
    <mergeCell ref="D32:K32"/>
    <mergeCell ref="D33:K33"/>
    <mergeCell ref="D34:K34"/>
    <mergeCell ref="D25:K25"/>
    <mergeCell ref="D54:K54"/>
    <mergeCell ref="D58:K58"/>
    <mergeCell ref="D59:K59"/>
    <mergeCell ref="D60:K60"/>
    <mergeCell ref="D61:K61"/>
    <mergeCell ref="D62:K62"/>
    <mergeCell ref="D63:K63"/>
    <mergeCell ref="D77:K77"/>
    <mergeCell ref="D78:K78"/>
    <mergeCell ref="D79:K79"/>
    <mergeCell ref="D80:K80"/>
    <mergeCell ref="D81:K81"/>
    <mergeCell ref="D82:K82"/>
    <mergeCell ref="D86:K86"/>
    <mergeCell ref="D87:K87"/>
    <mergeCell ref="D88:K88"/>
    <mergeCell ref="D89:K89"/>
    <mergeCell ref="D90:K90"/>
    <mergeCell ref="D91:K91"/>
    <mergeCell ref="D92:K92"/>
    <mergeCell ref="D93:K93"/>
    <mergeCell ref="D100:K100"/>
    <mergeCell ref="D101:K101"/>
    <mergeCell ref="D102:K102"/>
    <mergeCell ref="D103:K103"/>
    <mergeCell ref="D104:K104"/>
    <mergeCell ref="D105:K105"/>
    <mergeCell ref="D106:K106"/>
    <mergeCell ref="D113:K113"/>
    <mergeCell ref="D114:K114"/>
    <mergeCell ref="D115:K115"/>
    <mergeCell ref="D116:K116"/>
    <mergeCell ref="D123:K123"/>
    <mergeCell ref="D124:K124"/>
    <mergeCell ref="D125:K125"/>
    <mergeCell ref="D137:K137"/>
    <mergeCell ref="B37:M37"/>
    <mergeCell ref="B47:M47"/>
    <mergeCell ref="B57:M57"/>
    <mergeCell ref="B69:M69"/>
    <mergeCell ref="B85:M85"/>
    <mergeCell ref="B99:M99"/>
    <mergeCell ref="B112:M112"/>
    <mergeCell ref="B133:M133"/>
    <mergeCell ref="B122:M122"/>
    <mergeCell ref="B76:M76"/>
    <mergeCell ref="D126:K126"/>
    <mergeCell ref="D127:K127"/>
    <mergeCell ref="D134:K134"/>
    <mergeCell ref="D135:K135"/>
    <mergeCell ref="D136:K136"/>
  </mergeCells>
  <phoneticPr fontId="1"/>
  <conditionalFormatting sqref="M22 M68">
    <cfRule type="cellIs" dxfId="8" priority="55" operator="notEqual">
      <formula>1</formula>
    </cfRule>
  </conditionalFormatting>
  <conditionalFormatting sqref="M28">
    <cfRule type="cellIs" dxfId="7" priority="19" operator="notEqual">
      <formula>1</formula>
    </cfRule>
  </conditionalFormatting>
  <conditionalFormatting sqref="M35:M36">
    <cfRule type="cellIs" dxfId="6" priority="1" operator="notEqual">
      <formula>1</formula>
    </cfRule>
  </conditionalFormatting>
  <conditionalFormatting sqref="M45">
    <cfRule type="cellIs" dxfId="5" priority="18" operator="notEqual">
      <formula>1</formula>
    </cfRule>
  </conditionalFormatting>
  <conditionalFormatting sqref="M55">
    <cfRule type="cellIs" dxfId="4" priority="17" operator="notEqual">
      <formula>1</formula>
    </cfRule>
  </conditionalFormatting>
  <conditionalFormatting sqref="M64">
    <cfRule type="cellIs" dxfId="3" priority="16" operator="notEqual">
      <formula>1</formula>
    </cfRule>
  </conditionalFormatting>
  <conditionalFormatting sqref="M83">
    <cfRule type="cellIs" dxfId="2" priority="13" operator="notEqual">
      <formula>1</formula>
    </cfRule>
  </conditionalFormatting>
  <conditionalFormatting sqref="M94">
    <cfRule type="cellIs" dxfId="1" priority="12" operator="notEqual">
      <formula>1</formula>
    </cfRule>
  </conditionalFormatting>
  <conditionalFormatting sqref="M107">
    <cfRule type="cellIs" dxfId="0" priority="2" operator="notEqual">
      <formula>1</formula>
    </cfRule>
  </conditionalFormatting>
  <pageMargins left="0.39370078740157483" right="0.39370078740157483" top="0.59055118110236227" bottom="0.39370078740157483" header="0.31496062992125984" footer="0.31496062992125984"/>
  <pageSetup paperSize="9" scale="96" fitToHeight="0" pageOrder="overThenDown" orientation="portrait" r:id="rId1"/>
  <headerFooter>
    <oddHeader>&amp;L【フェムテック導入による職場環境の整備等奨励金】</oddHeader>
    <oddFooter>&amp;P / &amp;N ページ</oddFooter>
  </headerFooter>
  <rowBreaks count="5" manualBreakCount="5">
    <brk id="29" max="12" man="1"/>
    <brk id="65" max="12" man="1"/>
    <brk id="74" max="12" man="1"/>
    <brk id="111" max="12" man="1"/>
    <brk id="143"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vt:lpstr>
      <vt:lpstr>集計作業用</vt:lpstr>
      <vt:lpstr>（様式）社内意向調査集計結果★要提出</vt:lpstr>
      <vt:lpstr>'（様式）社内意向調査集計結果★要提出'!OLE_LINK2</vt:lpstr>
      <vt:lpstr>'（様式）社内意向調査集計結果★要提出'!Print_Area</vt:lpstr>
      <vt:lpstr>'（様式）社内意向調査集計結果★要提出'!Print_Titles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長南　香理</cp:lastModifiedBy>
  <cp:lastPrinted>2026-06-18T13:42:09Z</cp:lastPrinted>
  <dcterms:created xsi:type="dcterms:W3CDTF">2019-05-29T01:05:52Z</dcterms:created>
  <dcterms:modified xsi:type="dcterms:W3CDTF">2026-08-05T01:23:41Z</dcterms:modified>
</cp:coreProperties>
</file>