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5B7E1A4-B309-48A5-A1E9-1711696E410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-1-2" sheetId="4" r:id="rId1"/>
  </sheets>
  <definedNames>
    <definedName name="_xlnm.Print_Area" localSheetId="0">'2-1-2'!$A$1:$AH$38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4" l="1"/>
  <c r="T26" i="4"/>
  <c r="P27" i="4"/>
  <c r="P26" i="4"/>
  <c r="T32" i="4" l="1"/>
  <c r="AA25" i="4" s="1"/>
  <c r="AF25" i="4" s="1"/>
  <c r="T30" i="4"/>
  <c r="AA10" i="4" s="1"/>
  <c r="AA22" i="4" l="1"/>
  <c r="AF22" i="4" s="1"/>
  <c r="AF10" i="4"/>
  <c r="AA23" i="4"/>
  <c r="AF23" i="4" s="1"/>
  <c r="AA14" i="4"/>
  <c r="AF14" i="4" s="1"/>
  <c r="AA18" i="4"/>
  <c r="AF18" i="4" s="1"/>
  <c r="AA15" i="4"/>
  <c r="AF15" i="4" s="1"/>
  <c r="AA17" i="4"/>
  <c r="AF17" i="4" s="1"/>
  <c r="AA24" i="4"/>
  <c r="AF24" i="4" s="1"/>
  <c r="AA21" i="4"/>
  <c r="AF21" i="4" s="1"/>
  <c r="AA11" i="4"/>
  <c r="AF11" i="4" s="1"/>
  <c r="AA19" i="4"/>
  <c r="AF19" i="4" s="1"/>
  <c r="AA13" i="4"/>
  <c r="AF13" i="4" s="1"/>
  <c r="AA12" i="4"/>
  <c r="AF12" i="4" s="1"/>
  <c r="AA16" i="4"/>
  <c r="AF16" i="4" s="1"/>
  <c r="AA20" i="4"/>
  <c r="AF20" i="4" s="1"/>
  <c r="N34" i="4" l="1"/>
  <c r="N38" i="4"/>
</calcChain>
</file>

<file path=xl/sharedStrings.xml><?xml version="1.0" encoding="utf-8"?>
<sst xmlns="http://schemas.openxmlformats.org/spreadsheetml/2006/main" count="177" uniqueCount="51">
  <si>
    <t>様式第２号－１－２</t>
    <rPh sb="2" eb="3">
      <t>ダイ</t>
    </rPh>
    <rPh sb="4" eb="5">
      <t>ゴウ</t>
    </rPh>
    <phoneticPr fontId="3"/>
  </si>
  <si>
    <t>円</t>
    <rPh sb="0" eb="1">
      <t>エン</t>
    </rPh>
    <phoneticPr fontId="3"/>
  </si>
  <si>
    <t>時間</t>
    <rPh sb="0" eb="2">
      <t>ジカン</t>
    </rPh>
    <phoneticPr fontId="3"/>
  </si>
  <si>
    <t>人</t>
    <rPh sb="0" eb="1">
      <t>ニン</t>
    </rPh>
    <phoneticPr fontId="3"/>
  </si>
  <si>
    <t>所定勤務時間内外の別</t>
    <rPh sb="2" eb="4">
      <t>キンム</t>
    </rPh>
    <rPh sb="4" eb="6">
      <t>ジカン</t>
    </rPh>
    <rPh sb="6" eb="8">
      <t>ナイガイ</t>
    </rPh>
    <rPh sb="9" eb="10">
      <t>ベツ</t>
    </rPh>
    <phoneticPr fontId="3"/>
  </si>
  <si>
    <r>
      <t xml:space="preserve">訓練計画・実績表（総括表）　　　　 </t>
    </r>
    <r>
      <rPr>
        <u/>
        <sz val="14"/>
        <rFont val="ＭＳ 明朝"/>
        <family val="1"/>
        <charset val="128"/>
      </rPr>
      <t xml:space="preserve">  　</t>
    </r>
    <phoneticPr fontId="3"/>
  </si>
  <si>
    <t>訓練時間数</t>
    <phoneticPr fontId="3"/>
  </si>
  <si>
    <t>人</t>
    <rPh sb="0" eb="1">
      <t>ヒト</t>
    </rPh>
    <phoneticPr fontId="3"/>
  </si>
  <si>
    <t>計画</t>
    <phoneticPr fontId="3"/>
  </si>
  <si>
    <t>実績</t>
    <phoneticPr fontId="3"/>
  </si>
  <si>
    <t>企業等の名称　   　　　　　　　　　　　</t>
    <rPh sb="0" eb="3">
      <t>キギョウナド</t>
    </rPh>
    <rPh sb="4" eb="6">
      <t>メイショウ</t>
    </rPh>
    <phoneticPr fontId="3"/>
  </si>
  <si>
    <t>日　　　　　　　程</t>
    <phoneticPr fontId="3"/>
  </si>
  <si>
    <t>／</t>
    <phoneticPr fontId="3"/>
  </si>
  <si>
    <t>／</t>
    <phoneticPr fontId="3"/>
  </si>
  <si>
    <t>～</t>
    <phoneticPr fontId="3"/>
  </si>
  <si>
    <t>～</t>
    <phoneticPr fontId="3"/>
  </si>
  <si>
    <t>＜交付申請書作成時使用欄＞</t>
    <phoneticPr fontId="3"/>
  </si>
  <si>
    <t>＜実績報告書作成時使用欄＞</t>
    <phoneticPr fontId="3"/>
  </si>
  <si>
    <t>計画（ｷ）</t>
    <rPh sb="0" eb="2">
      <t>ケイカク</t>
    </rPh>
    <phoneticPr fontId="3"/>
  </si>
  <si>
    <t>(ｷ)×(ｸ)
※交付申請額</t>
    <rPh sb="9" eb="11">
      <t>コウフ</t>
    </rPh>
    <rPh sb="11" eb="13">
      <t>シンセイ</t>
    </rPh>
    <rPh sb="13" eb="14">
      <t>ガク</t>
    </rPh>
    <phoneticPr fontId="3"/>
  </si>
  <si>
    <t>実績（ｹ）</t>
    <rPh sb="0" eb="2">
      <t>ジッセキ</t>
    </rPh>
    <phoneticPr fontId="3"/>
  </si>
  <si>
    <t>実績額（ｺ）</t>
    <rPh sb="0" eb="2">
      <t>ジッセキ</t>
    </rPh>
    <rPh sb="2" eb="3">
      <t>ガク</t>
    </rPh>
    <phoneticPr fontId="3"/>
  </si>
  <si>
    <t>(ｹ)×(ｺ)
※実績報告額</t>
    <rPh sb="9" eb="11">
      <t>ジッセキ</t>
    </rPh>
    <rPh sb="11" eb="13">
      <t>ホウコク</t>
    </rPh>
    <rPh sb="13" eb="14">
      <t>ガク</t>
    </rPh>
    <phoneticPr fontId="3"/>
  </si>
  <si>
    <t>(ｻ）助成対象額（(ｷ)×（ｸ）の合計）</t>
    <rPh sb="3" eb="5">
      <t>ジョセイ</t>
    </rPh>
    <rPh sb="5" eb="7">
      <t>タイショウ</t>
    </rPh>
    <rPh sb="7" eb="8">
      <t>ガク</t>
    </rPh>
    <rPh sb="17" eb="19">
      <t>ゴウケイ</t>
    </rPh>
    <phoneticPr fontId="3"/>
  </si>
  <si>
    <t>(ｼ）助成対象額（(ｹ)×（ｺ）の合計）</t>
    <rPh sb="3" eb="5">
      <t>ジョセイ</t>
    </rPh>
    <rPh sb="5" eb="7">
      <t>タイショウ</t>
    </rPh>
    <rPh sb="7" eb="8">
      <t>ガク</t>
    </rPh>
    <rPh sb="17" eb="19">
      <t>ゴウケイ</t>
    </rPh>
    <phoneticPr fontId="3"/>
  </si>
  <si>
    <t>№　</t>
    <phoneticPr fontId="3"/>
  </si>
  <si>
    <t>計画額（ｸ）</t>
    <rPh sb="0" eb="2">
      <t>ケイカク</t>
    </rPh>
    <rPh sb="2" eb="3">
      <t>ガク</t>
    </rPh>
    <phoneticPr fontId="3"/>
  </si>
  <si>
    <t>内</t>
    <rPh sb="0" eb="1">
      <t>ナイ</t>
    </rPh>
    <phoneticPr fontId="3"/>
  </si>
  <si>
    <t>外</t>
    <rPh sb="0" eb="1">
      <t>ガイ</t>
    </rPh>
    <phoneticPr fontId="3"/>
  </si>
  <si>
    <t>内・外</t>
    <rPh sb="0" eb="1">
      <t>ナイ</t>
    </rPh>
    <rPh sb="2" eb="3">
      <t>ガイ</t>
    </rPh>
    <phoneticPr fontId="3"/>
  </si>
  <si>
    <t>助成対象
受講者数</t>
    <rPh sb="0" eb="2">
      <t>ジョセイ</t>
    </rPh>
    <rPh sb="2" eb="4">
      <t>タイショウ</t>
    </rPh>
    <rPh sb="8" eb="9">
      <t>スウ</t>
    </rPh>
    <phoneticPr fontId="3"/>
  </si>
  <si>
    <t>1人あたり
受講料等※</t>
    <rPh sb="1" eb="2">
      <t>ヒト</t>
    </rPh>
    <rPh sb="6" eb="9">
      <t>ジュコウリョウ</t>
    </rPh>
    <rPh sb="9" eb="10">
      <t>トウ</t>
    </rPh>
    <phoneticPr fontId="3"/>
  </si>
  <si>
    <t>１人あたり
助成額</t>
    <rPh sb="1" eb="2">
      <t>ヒト</t>
    </rPh>
    <rPh sb="6" eb="8">
      <t>ジョセイ</t>
    </rPh>
    <rPh sb="8" eb="9">
      <t>ガク</t>
    </rPh>
    <phoneticPr fontId="3"/>
  </si>
  <si>
    <t>←この金額を交付申請書の３（b）に記入する</t>
    <rPh sb="3" eb="5">
      <t>キンガク</t>
    </rPh>
    <rPh sb="6" eb="8">
      <t>コウフ</t>
    </rPh>
    <rPh sb="8" eb="11">
      <t>シンセイショ</t>
    </rPh>
    <rPh sb="17" eb="19">
      <t>キニュウ</t>
    </rPh>
    <phoneticPr fontId="3"/>
  </si>
  <si>
    <t>←この金額を実績報告書の２（h）に記入する</t>
    <phoneticPr fontId="3"/>
  </si>
  <si>
    <t>コース名</t>
    <phoneticPr fontId="3"/>
  </si>
  <si>
    <t>計画</t>
    <rPh sb="0" eb="1">
      <t>ケイ</t>
    </rPh>
    <rPh sb="1" eb="2">
      <t>カク</t>
    </rPh>
    <phoneticPr fontId="3"/>
  </si>
  <si>
    <t>実績</t>
    <rPh sb="0" eb="1">
      <t>ジツ</t>
    </rPh>
    <rPh sb="1" eb="2">
      <t>ツムギ</t>
    </rPh>
    <phoneticPr fontId="3"/>
  </si>
  <si>
    <t>教育機関の名称</t>
    <rPh sb="0" eb="2">
      <t>キョウイク</t>
    </rPh>
    <rPh sb="2" eb="4">
      <t>キカン</t>
    </rPh>
    <rPh sb="5" eb="7">
      <t>メイショウ</t>
    </rPh>
    <phoneticPr fontId="3"/>
  </si>
  <si>
    <t>訓練場所の名称
及び所在地</t>
    <rPh sb="0" eb="2">
      <t>クンレン</t>
    </rPh>
    <rPh sb="2" eb="4">
      <t>バショ</t>
    </rPh>
    <rPh sb="5" eb="7">
      <t>メイショウ</t>
    </rPh>
    <rPh sb="8" eb="9">
      <t>オヨ</t>
    </rPh>
    <rPh sb="10" eb="13">
      <t>ショザイチ</t>
    </rPh>
    <phoneticPr fontId="3"/>
  </si>
  <si>
    <t>計画額
（税抜き）</t>
    <rPh sb="0" eb="2">
      <t>ケイカク</t>
    </rPh>
    <rPh sb="2" eb="3">
      <t>ガク</t>
    </rPh>
    <rPh sb="5" eb="6">
      <t>ゼイ</t>
    </rPh>
    <rPh sb="6" eb="7">
      <t>ヌ</t>
    </rPh>
    <phoneticPr fontId="3"/>
  </si>
  <si>
    <t>実績額
（税抜き）</t>
    <rPh sb="0" eb="2">
      <t>ジッセキ</t>
    </rPh>
    <rPh sb="2" eb="3">
      <t>ガク</t>
    </rPh>
    <phoneticPr fontId="3"/>
  </si>
  <si>
    <t>うち非正規雇用労働者</t>
    <rPh sb="2" eb="3">
      <t>ヒ</t>
    </rPh>
    <rPh sb="3" eb="5">
      <t>セイキ</t>
    </rPh>
    <rPh sb="5" eb="7">
      <t>コヨウ</t>
    </rPh>
    <rPh sb="7" eb="10">
      <t>ロウドウシャ</t>
    </rPh>
    <phoneticPr fontId="3"/>
  </si>
  <si>
    <t>合計</t>
    <rPh sb="0" eb="2">
      <t>ゴウケイ</t>
    </rPh>
    <phoneticPr fontId="3"/>
  </si>
  <si>
    <t>非正規雇用労働者の割合</t>
    <rPh sb="0" eb="8">
      <t>ヒセイキコヨウロウドウシャ</t>
    </rPh>
    <rPh sb="9" eb="11">
      <t>ワリアイ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</si>
  <si>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</si>
  <si>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</si>
  <si>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t>計画時</t>
  </si>
  <si>
    <t>実績時</t>
    <rPh sb="0" eb="2">
      <t>ジッセキ</t>
    </rPh>
    <rPh sb="2" eb="3">
      <t>ジ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</si>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</sst>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%"/>
  </numFmts>
  <fonts count="2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gray0625">
        <f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top" wrapText="1"/>
    </xf>
    <xf numFmtId="0" fontId="7" fillId="0" borderId="0" xfId="0" applyFont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horizontal="right" shrinkToFi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wrapText="1"/>
    </xf>
    <xf numFmtId="0" fontId="4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right" vertical="center" wrapText="1"/>
    </xf>
    <xf numFmtId="41" fontId="9" fillId="4" borderId="0" xfId="0" applyNumberFormat="1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9" fillId="0" borderId="0" xfId="0" applyFont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/>
    </xf>
    <xf numFmtId="41" fontId="9" fillId="2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43" fontId="9" fillId="4" borderId="0" xfId="0" applyNumberFormat="1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top" wrapText="1"/>
    </xf>
    <xf numFmtId="0" fontId="4" fillId="0" borderId="0" xfId="0" applyFont="1" applyAlignment="1"/>
    <xf numFmtId="0" fontId="1" fillId="0" borderId="0" xfId="0" applyFont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2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shrinkToFit="1"/>
    </xf>
    <xf numFmtId="0" fontId="0" fillId="0" borderId="8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shrinkToFit="1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176" fontId="9" fillId="3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0" fontId="1" fillId="0" borderId="0" xfId="0" applyFont="1" applyBorder="1" applyAlignment="1">
      <alignment wrapText="1"/>
    </xf>
    <xf numFmtId="0" fontId="0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justify" vertical="top" wrapText="1"/>
    </xf>
    <xf numFmtId="0" fontId="8" fillId="0" borderId="23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14" fillId="6" borderId="9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textRotation="255" wrapText="1"/>
    </xf>
    <xf numFmtId="176" fontId="9" fillId="3" borderId="5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top" wrapText="1"/>
    </xf>
    <xf numFmtId="0" fontId="10" fillId="2" borderId="0" xfId="0" applyFont="1" applyFill="1" applyBorder="1" applyAlignment="1">
      <alignment horizontal="center" vertical="center" shrinkToFit="1"/>
    </xf>
    <xf numFmtId="41" fontId="9" fillId="3" borderId="10" xfId="0" applyNumberFormat="1" applyFont="1" applyFill="1" applyBorder="1" applyAlignment="1">
      <alignment horizontal="center" vertical="center"/>
    </xf>
    <xf numFmtId="41" fontId="9" fillId="3" borderId="11" xfId="0" applyNumberFormat="1" applyFont="1" applyFill="1" applyBorder="1" applyAlignment="1">
      <alignment horizontal="center" vertical="center"/>
    </xf>
    <xf numFmtId="41" fontId="9" fillId="3" borderId="12" xfId="0" applyNumberFormat="1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30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177" fontId="0" fillId="0" borderId="35" xfId="0" applyNumberFormat="1" applyFont="1" applyBorder="1" applyAlignment="1">
      <alignment horizontal="center" vertical="center"/>
    </xf>
    <xf numFmtId="177" fontId="0" fillId="0" borderId="33" xfId="0" applyNumberFormat="1" applyFont="1" applyBorder="1" applyAlignment="1">
      <alignment horizontal="center" vertical="center"/>
    </xf>
    <xf numFmtId="177" fontId="0" fillId="0" borderId="3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textRotation="255" wrapText="1"/>
    </xf>
    <xf numFmtId="0" fontId="13" fillId="0" borderId="9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7" fillId="0" borderId="9" xfId="0" applyFont="1" applyBorder="1" applyAlignment="1">
      <alignment horizontal="justify" vertical="center" wrapText="1"/>
    </xf>
    <xf numFmtId="0" fontId="18" fillId="0" borderId="9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255815</xdr:colOff>
      <xdr:row>1</xdr:row>
      <xdr:rowOff>0</xdr:rowOff>
    </xdr:from>
    <xdr:to>
      <xdr:col>33</xdr:col>
      <xdr:colOff>413657</xdr:colOff>
      <xdr:row>1</xdr:row>
      <xdr:rowOff>337457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627109" y="168088"/>
          <a:ext cx="3945430" cy="3374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民間派遣型スキルアップ助成金</a:t>
          </a:r>
        </a:p>
      </xdr:txBody>
    </xdr:sp>
    <xdr:clientData/>
  </xdr:twoCellAnchor>
  <xdr:twoCellAnchor>
    <xdr:from>
      <xdr:col>24</xdr:col>
      <xdr:colOff>244928</xdr:colOff>
      <xdr:row>33</xdr:row>
      <xdr:rowOff>464005</xdr:rowOff>
    </xdr:from>
    <xdr:to>
      <xdr:col>32</xdr:col>
      <xdr:colOff>449038</xdr:colOff>
      <xdr:row>35</xdr:row>
      <xdr:rowOff>163287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2858749" y="8655505"/>
          <a:ext cx="3197682" cy="1114425"/>
        </a:xfrm>
        <a:prstGeom prst="upDownArrowCallout">
          <a:avLst>
            <a:gd name="adj1" fmla="val 27307"/>
            <a:gd name="adj2" fmla="val 39511"/>
            <a:gd name="adj3" fmla="val 12676"/>
            <a:gd name="adj4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訓練計画・実績表（総括表）が複数枚にわたるときは、全てのページの合計を記入</a:t>
          </a:r>
        </a:p>
      </xdr:txBody>
    </xdr:sp>
    <xdr:clientData/>
  </xdr:twoCellAnchor>
  <xdr:twoCellAnchor>
    <xdr:from>
      <xdr:col>1</xdr:col>
      <xdr:colOff>114300</xdr:colOff>
      <xdr:row>26</xdr:row>
      <xdr:rowOff>313765</xdr:rowOff>
    </xdr:from>
    <xdr:to>
      <xdr:col>5</xdr:col>
      <xdr:colOff>33168</xdr:colOff>
      <xdr:row>33</xdr:row>
      <xdr:rowOff>100854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4982" y="8570259"/>
          <a:ext cx="6642398" cy="211791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＜交付申請書作成時使用欄＞</a:t>
          </a:r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□　</a:t>
          </a:r>
          <a:r>
            <a:rPr kumimoji="1" lang="en-US" altLang="ja-JP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※1</a:t>
          </a:r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人あたりの受講料等には、受講料、教科書代、教材費のみ含まれている</a:t>
          </a:r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□　消費税、振込手数料、昼食代等、訓練に直接関係のない経費は除外している</a:t>
          </a:r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□　受講料、訓練日時、訓練場所、訓練内容が確認できる受講案内及び教育機関の</a:t>
          </a:r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概要を添付している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view="pageBreakPreview" topLeftCell="C1" zoomScale="85" zoomScaleNormal="85" zoomScaleSheetLayoutView="85" workbookViewId="0">
      <selection activeCell="AM15" sqref="AM15"/>
    </sheetView>
  </sheetViews>
  <sheetFormatPr defaultColWidth="9" defaultRowHeight="13.2" x14ac:dyDescent="0.2"/>
  <cols>
    <col min="1" max="1" width="1.109375" style="2" customWidth="1"/>
    <col min="2" max="2" width="35" style="2" customWidth="1"/>
    <col min="3" max="3" width="26.77734375" style="2" customWidth="1"/>
    <col min="4" max="4" width="32.44140625" style="2" customWidth="1"/>
    <col min="5" max="11" width="3.77734375" style="2" customWidth="1"/>
    <col min="12" max="12" width="5" style="2" customWidth="1"/>
    <col min="13" max="14" width="4.77734375" style="2" customWidth="1"/>
    <col min="15" max="15" width="4.109375" style="2" customWidth="1"/>
    <col min="16" max="16" width="5" style="2" customWidth="1"/>
    <col min="17" max="18" width="3.77734375" style="2" customWidth="1"/>
    <col min="19" max="19" width="4.109375" style="2" customWidth="1"/>
    <col min="20" max="20" width="5" style="2" customWidth="1"/>
    <col min="21" max="21" width="3.77734375" style="2" customWidth="1"/>
    <col min="22" max="22" width="4.109375" style="2" customWidth="1"/>
    <col min="23" max="23" width="4.88671875" style="2" customWidth="1"/>
    <col min="24" max="25" width="3.77734375" style="2" customWidth="1"/>
    <col min="26" max="26" width="4.109375" style="2" customWidth="1"/>
    <col min="27" max="27" width="4.88671875" style="2" customWidth="1"/>
    <col min="28" max="29" width="3.77734375" style="2" customWidth="1"/>
    <col min="30" max="30" width="4.109375" style="2" customWidth="1"/>
    <col min="31" max="31" width="9" style="2"/>
    <col min="32" max="34" width="6.109375" style="2" customWidth="1"/>
    <col min="35" max="35" width="9" style="2"/>
    <col min="36" max="36" width="0" style="2" hidden="1" customWidth="1"/>
    <col min="37" max="16384" width="9" style="2"/>
  </cols>
  <sheetData>
    <row r="1" spans="1:36" ht="15" customHeight="1" x14ac:dyDescent="0.2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23"/>
      <c r="AG1" s="23"/>
      <c r="AH1" s="1"/>
    </row>
    <row r="2" spans="1:36" ht="31.5" customHeight="1" x14ac:dyDescent="0.2">
      <c r="A2" s="13" t="s">
        <v>5</v>
      </c>
      <c r="B2" s="11"/>
      <c r="C2" s="15" t="s">
        <v>25</v>
      </c>
      <c r="D2" s="11"/>
      <c r="E2" s="36" t="s">
        <v>10</v>
      </c>
      <c r="F2" s="36"/>
      <c r="G2" s="36"/>
      <c r="H2" s="36"/>
      <c r="I2" s="36"/>
      <c r="J2" s="36"/>
      <c r="K2" s="36"/>
      <c r="L2" s="14"/>
      <c r="M2" s="14"/>
      <c r="N2" s="14"/>
    </row>
    <row r="3" spans="1:36" ht="6" customHeight="1" x14ac:dyDescent="0.2">
      <c r="A3" s="3"/>
      <c r="B3"/>
      <c r="C3"/>
      <c r="D3"/>
      <c r="E3" s="36"/>
      <c r="F3" s="36"/>
      <c r="G3" s="36"/>
      <c r="H3" s="36"/>
      <c r="I3" s="36"/>
      <c r="J3" s="36"/>
      <c r="K3" s="36"/>
    </row>
    <row r="4" spans="1:36" ht="14.25" customHeight="1" x14ac:dyDescent="0.2">
      <c r="A4" s="136"/>
      <c r="B4" s="156" t="s">
        <v>35</v>
      </c>
      <c r="C4" s="157" t="s">
        <v>38</v>
      </c>
      <c r="D4" s="157" t="s">
        <v>39</v>
      </c>
      <c r="E4" s="106" t="s">
        <v>11</v>
      </c>
      <c r="F4" s="125" t="s">
        <v>36</v>
      </c>
      <c r="G4" s="125"/>
      <c r="H4" s="125"/>
      <c r="I4" s="125"/>
      <c r="J4" s="125"/>
      <c r="K4" s="125"/>
      <c r="L4" s="158" t="s">
        <v>6</v>
      </c>
      <c r="M4" s="125" t="s">
        <v>8</v>
      </c>
      <c r="N4" s="125"/>
      <c r="O4" s="125"/>
      <c r="P4" s="160" t="s">
        <v>30</v>
      </c>
      <c r="Q4" s="135" t="s">
        <v>18</v>
      </c>
      <c r="R4" s="135"/>
      <c r="S4" s="135"/>
      <c r="T4" s="129" t="s">
        <v>42</v>
      </c>
      <c r="U4" s="92" t="s">
        <v>45</v>
      </c>
      <c r="V4" s="92"/>
      <c r="W4" s="161" t="s">
        <v>31</v>
      </c>
      <c r="X4" s="125" t="s">
        <v>40</v>
      </c>
      <c r="Y4" s="125"/>
      <c r="Z4" s="125"/>
      <c r="AA4" s="160" t="s">
        <v>32</v>
      </c>
      <c r="AB4" s="135" t="s">
        <v>26</v>
      </c>
      <c r="AC4" s="135"/>
      <c r="AD4" s="135"/>
      <c r="AE4" s="162" t="s">
        <v>4</v>
      </c>
      <c r="AF4" s="133" t="s">
        <v>19</v>
      </c>
      <c r="AG4" s="134"/>
      <c r="AH4" s="134"/>
      <c r="AI4" s="5"/>
    </row>
    <row r="5" spans="1:36" ht="14.25" customHeight="1" x14ac:dyDescent="0.2">
      <c r="A5" s="136"/>
      <c r="B5" s="156"/>
      <c r="C5" s="157"/>
      <c r="D5" s="157"/>
      <c r="E5" s="125"/>
      <c r="F5" s="125"/>
      <c r="G5" s="125"/>
      <c r="H5" s="125"/>
      <c r="I5" s="125"/>
      <c r="J5" s="125"/>
      <c r="K5" s="125"/>
      <c r="L5" s="159"/>
      <c r="M5" s="125"/>
      <c r="N5" s="125"/>
      <c r="O5" s="125"/>
      <c r="P5" s="160"/>
      <c r="Q5" s="135"/>
      <c r="R5" s="135"/>
      <c r="S5" s="135"/>
      <c r="T5" s="129"/>
      <c r="U5" s="92"/>
      <c r="V5" s="92"/>
      <c r="W5" s="161"/>
      <c r="X5" s="125"/>
      <c r="Y5" s="125"/>
      <c r="Z5" s="125"/>
      <c r="AA5" s="160"/>
      <c r="AB5" s="135"/>
      <c r="AC5" s="135"/>
      <c r="AD5" s="135"/>
      <c r="AE5" s="163"/>
      <c r="AF5" s="134"/>
      <c r="AG5" s="134"/>
      <c r="AH5" s="134"/>
      <c r="AI5" s="5"/>
    </row>
    <row r="6" spans="1:36" x14ac:dyDescent="0.2">
      <c r="A6" s="136"/>
      <c r="B6" s="156"/>
      <c r="C6" s="157"/>
      <c r="D6" s="157"/>
      <c r="E6" s="125"/>
      <c r="F6" s="125"/>
      <c r="G6" s="125"/>
      <c r="H6" s="125"/>
      <c r="I6" s="125"/>
      <c r="J6" s="125"/>
      <c r="K6" s="125"/>
      <c r="L6" s="159"/>
      <c r="M6" s="125"/>
      <c r="N6" s="125"/>
      <c r="O6" s="125"/>
      <c r="P6" s="160"/>
      <c r="Q6" s="135"/>
      <c r="R6" s="135"/>
      <c r="S6" s="135"/>
      <c r="T6" s="129"/>
      <c r="U6" s="92"/>
      <c r="V6" s="92"/>
      <c r="W6" s="161"/>
      <c r="X6" s="125"/>
      <c r="Y6" s="125"/>
      <c r="Z6" s="125"/>
      <c r="AA6" s="160"/>
      <c r="AB6" s="135"/>
      <c r="AC6" s="135"/>
      <c r="AD6" s="135"/>
      <c r="AE6" s="163"/>
      <c r="AF6" s="134"/>
      <c r="AG6" s="134"/>
      <c r="AH6" s="134"/>
      <c r="AI6" s="5"/>
    </row>
    <row r="7" spans="1:36" ht="13.5" customHeight="1" x14ac:dyDescent="0.2">
      <c r="A7" s="136"/>
      <c r="B7" s="156"/>
      <c r="C7" s="157"/>
      <c r="D7" s="157"/>
      <c r="E7" s="125"/>
      <c r="F7" s="125" t="s">
        <v>37</v>
      </c>
      <c r="G7" s="125"/>
      <c r="H7" s="125"/>
      <c r="I7" s="125"/>
      <c r="J7" s="125"/>
      <c r="K7" s="125"/>
      <c r="L7" s="159"/>
      <c r="M7" s="125" t="s">
        <v>9</v>
      </c>
      <c r="N7" s="125"/>
      <c r="O7" s="125"/>
      <c r="P7" s="160"/>
      <c r="Q7" s="135" t="s">
        <v>20</v>
      </c>
      <c r="R7" s="135"/>
      <c r="S7" s="135"/>
      <c r="T7" s="129"/>
      <c r="U7" s="92" t="s">
        <v>46</v>
      </c>
      <c r="V7" s="92"/>
      <c r="W7" s="161"/>
      <c r="X7" s="125" t="s">
        <v>41</v>
      </c>
      <c r="Y7" s="125"/>
      <c r="Z7" s="125"/>
      <c r="AA7" s="160"/>
      <c r="AB7" s="135" t="s">
        <v>21</v>
      </c>
      <c r="AC7" s="135"/>
      <c r="AD7" s="135"/>
      <c r="AE7" s="163"/>
      <c r="AF7" s="133" t="s">
        <v>22</v>
      </c>
      <c r="AG7" s="134"/>
      <c r="AH7" s="134"/>
      <c r="AI7" s="5"/>
    </row>
    <row r="8" spans="1:36" ht="13.5" customHeight="1" x14ac:dyDescent="0.2">
      <c r="A8" s="136"/>
      <c r="B8" s="156"/>
      <c r="C8" s="157"/>
      <c r="D8" s="157"/>
      <c r="E8" s="125"/>
      <c r="F8" s="125"/>
      <c r="G8" s="125"/>
      <c r="H8" s="125"/>
      <c r="I8" s="125"/>
      <c r="J8" s="125"/>
      <c r="K8" s="125"/>
      <c r="L8" s="159"/>
      <c r="M8" s="125"/>
      <c r="N8" s="125"/>
      <c r="O8" s="125"/>
      <c r="P8" s="160"/>
      <c r="Q8" s="135"/>
      <c r="R8" s="135"/>
      <c r="S8" s="135"/>
      <c r="T8" s="129"/>
      <c r="U8" s="92"/>
      <c r="V8" s="92"/>
      <c r="W8" s="161"/>
      <c r="X8" s="125"/>
      <c r="Y8" s="125"/>
      <c r="Z8" s="125"/>
      <c r="AA8" s="160"/>
      <c r="AB8" s="135"/>
      <c r="AC8" s="135"/>
      <c r="AD8" s="135"/>
      <c r="AE8" s="163"/>
      <c r="AF8" s="134"/>
      <c r="AG8" s="134"/>
      <c r="AH8" s="134"/>
      <c r="AI8" s="5"/>
    </row>
    <row r="9" spans="1:36" x14ac:dyDescent="0.2">
      <c r="A9" s="136"/>
      <c r="B9" s="156"/>
      <c r="C9" s="157"/>
      <c r="D9" s="157"/>
      <c r="E9" s="125"/>
      <c r="F9" s="125"/>
      <c r="G9" s="125"/>
      <c r="H9" s="125"/>
      <c r="I9" s="125"/>
      <c r="J9" s="125"/>
      <c r="K9" s="125"/>
      <c r="L9" s="159"/>
      <c r="M9" s="125"/>
      <c r="N9" s="125"/>
      <c r="O9" s="125"/>
      <c r="P9" s="160"/>
      <c r="Q9" s="135"/>
      <c r="R9" s="135"/>
      <c r="S9" s="135"/>
      <c r="T9" s="129"/>
      <c r="U9" s="92"/>
      <c r="V9" s="92"/>
      <c r="W9" s="161"/>
      <c r="X9" s="125"/>
      <c r="Y9" s="125"/>
      <c r="Z9" s="125"/>
      <c r="AA9" s="160"/>
      <c r="AB9" s="135"/>
      <c r="AC9" s="135"/>
      <c r="AD9" s="135"/>
      <c r="AE9" s="163"/>
      <c r="AF9" s="134"/>
      <c r="AG9" s="134"/>
      <c r="AH9" s="134"/>
      <c r="AI9" s="5"/>
    </row>
    <row r="10" spans="1:36" ht="30" customHeight="1" x14ac:dyDescent="0.2">
      <c r="A10" s="136"/>
      <c r="B10" s="106"/>
      <c r="C10" s="106"/>
      <c r="D10" s="106"/>
      <c r="E10" s="63"/>
      <c r="F10" s="64" t="s">
        <v>13</v>
      </c>
      <c r="G10" s="64"/>
      <c r="H10" s="64" t="s">
        <v>15</v>
      </c>
      <c r="I10" s="64"/>
      <c r="J10" s="64" t="s">
        <v>13</v>
      </c>
      <c r="K10" s="65"/>
      <c r="L10" s="122"/>
      <c r="M10" s="122"/>
      <c r="N10" s="123"/>
      <c r="O10" s="66" t="s">
        <v>2</v>
      </c>
      <c r="P10" s="119"/>
      <c r="Q10" s="124"/>
      <c r="R10" s="93"/>
      <c r="S10" s="67" t="s">
        <v>7</v>
      </c>
      <c r="T10" s="93"/>
      <c r="U10" s="94"/>
      <c r="V10" s="67" t="s">
        <v>7</v>
      </c>
      <c r="W10" s="119"/>
      <c r="X10" s="120"/>
      <c r="Y10" s="121"/>
      <c r="Z10" s="67" t="s">
        <v>1</v>
      </c>
      <c r="AA10" s="107" t="e">
        <f>IF(T30&gt;0.2,MIN(ROUNDDOWN(W10*2/3,0),25000),MIN(ROUNDDOWN(W10*1/2,0),25000))</f>
        <v>#DIV/0!</v>
      </c>
      <c r="AB10" s="108"/>
      <c r="AC10" s="109"/>
      <c r="AD10" s="67" t="s">
        <v>1</v>
      </c>
      <c r="AE10" s="62"/>
      <c r="AF10" s="130" t="e">
        <f t="shared" ref="AF10:AF25" si="0">ROUNDDOWN(P10*AA10,0)</f>
        <v>#DIV/0!</v>
      </c>
      <c r="AG10" s="130"/>
      <c r="AH10" s="130"/>
      <c r="AI10" s="5"/>
      <c r="AJ10" s="2" t="s">
        <v>27</v>
      </c>
    </row>
    <row r="11" spans="1:36" ht="30" customHeight="1" x14ac:dyDescent="0.2">
      <c r="A11" s="136"/>
      <c r="B11" s="106"/>
      <c r="C11" s="106"/>
      <c r="D11" s="106"/>
      <c r="E11" s="59"/>
      <c r="F11" s="60" t="s">
        <v>13</v>
      </c>
      <c r="G11" s="60"/>
      <c r="H11" s="60" t="s">
        <v>15</v>
      </c>
      <c r="I11" s="60"/>
      <c r="J11" s="60" t="s">
        <v>13</v>
      </c>
      <c r="K11" s="61"/>
      <c r="L11" s="110"/>
      <c r="M11" s="111"/>
      <c r="N11" s="112"/>
      <c r="O11" s="68" t="s">
        <v>2</v>
      </c>
      <c r="P11" s="164"/>
      <c r="Q11" s="165"/>
      <c r="R11" s="165"/>
      <c r="S11" s="69" t="s">
        <v>3</v>
      </c>
      <c r="T11" s="95"/>
      <c r="U11" s="96"/>
      <c r="V11" s="69" t="s">
        <v>3</v>
      </c>
      <c r="W11" s="164"/>
      <c r="X11" s="165"/>
      <c r="Y11" s="165"/>
      <c r="Z11" s="70" t="s">
        <v>1</v>
      </c>
      <c r="AA11" s="126" t="e">
        <f>IF(T32&gt;0.2,MIN(ROUNDDOWN(W11*2/3,0),25000),MIN(ROUNDDOWN(W11*1/2,0),25000))</f>
        <v>#DIV/0!</v>
      </c>
      <c r="AB11" s="127"/>
      <c r="AC11" s="128"/>
      <c r="AD11" s="70" t="s">
        <v>1</v>
      </c>
      <c r="AE11" s="58"/>
      <c r="AF11" s="105" t="e">
        <f t="shared" si="0"/>
        <v>#DIV/0!</v>
      </c>
      <c r="AG11" s="105"/>
      <c r="AH11" s="105"/>
      <c r="AI11" s="5"/>
      <c r="AJ11" s="2" t="s">
        <v>28</v>
      </c>
    </row>
    <row r="12" spans="1:36" ht="30" customHeight="1" x14ac:dyDescent="0.2">
      <c r="A12" s="136"/>
      <c r="B12" s="106"/>
      <c r="C12" s="106"/>
      <c r="D12" s="106"/>
      <c r="E12" s="63"/>
      <c r="F12" s="64" t="s">
        <v>13</v>
      </c>
      <c r="G12" s="64"/>
      <c r="H12" s="64" t="s">
        <v>15</v>
      </c>
      <c r="I12" s="64"/>
      <c r="J12" s="64" t="s">
        <v>13</v>
      </c>
      <c r="K12" s="65"/>
      <c r="L12" s="122"/>
      <c r="M12" s="122"/>
      <c r="N12" s="123"/>
      <c r="O12" s="66" t="s">
        <v>2</v>
      </c>
      <c r="P12" s="166"/>
      <c r="Q12" s="167"/>
      <c r="R12" s="167"/>
      <c r="S12" s="67" t="s">
        <v>7</v>
      </c>
      <c r="T12" s="93"/>
      <c r="U12" s="94"/>
      <c r="V12" s="67" t="s">
        <v>7</v>
      </c>
      <c r="W12" s="166"/>
      <c r="X12" s="167"/>
      <c r="Y12" s="167"/>
      <c r="Z12" s="67" t="s">
        <v>1</v>
      </c>
      <c r="AA12" s="107" t="e">
        <f>IF(T30&gt;0.2,MIN(ROUNDDOWN(W12*2/3,0),25000),MIN(ROUNDDOWN(W12*1/2,0),25000))</f>
        <v>#DIV/0!</v>
      </c>
      <c r="AB12" s="108"/>
      <c r="AC12" s="109"/>
      <c r="AD12" s="67" t="s">
        <v>1</v>
      </c>
      <c r="AE12" s="62"/>
      <c r="AF12" s="130" t="e">
        <f t="shared" si="0"/>
        <v>#DIV/0!</v>
      </c>
      <c r="AG12" s="130"/>
      <c r="AH12" s="130"/>
      <c r="AI12" s="5"/>
      <c r="AJ12" s="2" t="s">
        <v>29</v>
      </c>
    </row>
    <row r="13" spans="1:36" ht="30" customHeight="1" x14ac:dyDescent="0.2">
      <c r="A13" s="136"/>
      <c r="B13" s="106"/>
      <c r="C13" s="106"/>
      <c r="D13" s="106"/>
      <c r="E13" s="59"/>
      <c r="F13" s="60" t="s">
        <v>13</v>
      </c>
      <c r="G13" s="60"/>
      <c r="H13" s="60" t="s">
        <v>15</v>
      </c>
      <c r="I13" s="60"/>
      <c r="J13" s="60" t="s">
        <v>13</v>
      </c>
      <c r="K13" s="61"/>
      <c r="L13" s="110"/>
      <c r="M13" s="111"/>
      <c r="N13" s="112"/>
      <c r="O13" s="68" t="s">
        <v>2</v>
      </c>
      <c r="P13" s="164"/>
      <c r="Q13" s="165"/>
      <c r="R13" s="165"/>
      <c r="S13" s="69" t="s">
        <v>3</v>
      </c>
      <c r="T13" s="95"/>
      <c r="U13" s="96"/>
      <c r="V13" s="69" t="s">
        <v>3</v>
      </c>
      <c r="W13" s="164"/>
      <c r="X13" s="165"/>
      <c r="Y13" s="165"/>
      <c r="Z13" s="70" t="s">
        <v>1</v>
      </c>
      <c r="AA13" s="126" t="e">
        <f>IF(T32&gt;0.2,MIN(ROUNDDOWN(W13*2/3,0),25000),MIN(ROUNDDOWN(W13*1/2,0),25000))</f>
        <v>#DIV/0!</v>
      </c>
      <c r="AB13" s="127"/>
      <c r="AC13" s="128"/>
      <c r="AD13" s="70" t="s">
        <v>1</v>
      </c>
      <c r="AE13" s="58"/>
      <c r="AF13" s="105" t="e">
        <f t="shared" si="0"/>
        <v>#DIV/0!</v>
      </c>
      <c r="AG13" s="105"/>
      <c r="AH13" s="105"/>
      <c r="AI13" s="5"/>
    </row>
    <row r="14" spans="1:36" ht="30" customHeight="1" x14ac:dyDescent="0.2">
      <c r="A14" s="136"/>
      <c r="B14" s="106"/>
      <c r="C14" s="106"/>
      <c r="D14" s="106"/>
      <c r="E14" s="63"/>
      <c r="F14" s="64" t="s">
        <v>13</v>
      </c>
      <c r="G14" s="64"/>
      <c r="H14" s="64" t="s">
        <v>15</v>
      </c>
      <c r="I14" s="64"/>
      <c r="J14" s="64" t="s">
        <v>13</v>
      </c>
      <c r="K14" s="65"/>
      <c r="L14" s="122"/>
      <c r="M14" s="122"/>
      <c r="N14" s="123"/>
      <c r="O14" s="66" t="s">
        <v>2</v>
      </c>
      <c r="P14" s="166"/>
      <c r="Q14" s="167"/>
      <c r="R14" s="167"/>
      <c r="S14" s="67" t="s">
        <v>7</v>
      </c>
      <c r="T14" s="93"/>
      <c r="U14" s="94"/>
      <c r="V14" s="67" t="s">
        <v>7</v>
      </c>
      <c r="W14" s="166"/>
      <c r="X14" s="167"/>
      <c r="Y14" s="167"/>
      <c r="Z14" s="67" t="s">
        <v>1</v>
      </c>
      <c r="AA14" s="107" t="e">
        <f>IF(T30&gt;0.2,MIN(ROUNDDOWN(W14*2/3,0),25000),MIN(ROUNDDOWN(W14*1/2,0),25000))</f>
        <v>#DIV/0!</v>
      </c>
      <c r="AB14" s="108"/>
      <c r="AC14" s="109"/>
      <c r="AD14" s="67" t="s">
        <v>1</v>
      </c>
      <c r="AE14" s="62"/>
      <c r="AF14" s="130" t="e">
        <f t="shared" si="0"/>
        <v>#DIV/0!</v>
      </c>
      <c r="AG14" s="130"/>
      <c r="AH14" s="130"/>
      <c r="AI14" s="5"/>
    </row>
    <row r="15" spans="1:36" ht="30" customHeight="1" x14ac:dyDescent="0.2">
      <c r="A15" s="136"/>
      <c r="B15" s="106"/>
      <c r="C15" s="106"/>
      <c r="D15" s="106"/>
      <c r="E15" s="59"/>
      <c r="F15" s="60" t="s">
        <v>13</v>
      </c>
      <c r="G15" s="60"/>
      <c r="H15" s="60" t="s">
        <v>15</v>
      </c>
      <c r="I15" s="60"/>
      <c r="J15" s="60" t="s">
        <v>13</v>
      </c>
      <c r="K15" s="61"/>
      <c r="L15" s="110"/>
      <c r="M15" s="111"/>
      <c r="N15" s="112"/>
      <c r="O15" s="68" t="s">
        <v>2</v>
      </c>
      <c r="P15" s="164"/>
      <c r="Q15" s="165"/>
      <c r="R15" s="165"/>
      <c r="S15" s="69" t="s">
        <v>3</v>
      </c>
      <c r="T15" s="95"/>
      <c r="U15" s="96"/>
      <c r="V15" s="69" t="s">
        <v>3</v>
      </c>
      <c r="W15" s="164"/>
      <c r="X15" s="165"/>
      <c r="Y15" s="165"/>
      <c r="Z15" s="70" t="s">
        <v>1</v>
      </c>
      <c r="AA15" s="126" t="e">
        <f>IF(T32&gt;0.2,MIN(ROUNDDOWN(W15*2/3,0),25000),MIN(ROUNDDOWN(W15*1/2,0),25000))</f>
        <v>#DIV/0!</v>
      </c>
      <c r="AB15" s="127"/>
      <c r="AC15" s="128"/>
      <c r="AD15" s="70" t="s">
        <v>1</v>
      </c>
      <c r="AE15" s="58"/>
      <c r="AF15" s="105" t="e">
        <f t="shared" si="0"/>
        <v>#DIV/0!</v>
      </c>
      <c r="AG15" s="105"/>
      <c r="AH15" s="105"/>
      <c r="AI15" s="5"/>
    </row>
    <row r="16" spans="1:36" ht="30" customHeight="1" x14ac:dyDescent="0.2">
      <c r="A16" s="136"/>
      <c r="B16" s="106"/>
      <c r="C16" s="106"/>
      <c r="D16" s="106"/>
      <c r="E16" s="63"/>
      <c r="F16" s="64" t="s">
        <v>13</v>
      </c>
      <c r="G16" s="64"/>
      <c r="H16" s="64" t="s">
        <v>14</v>
      </c>
      <c r="I16" s="64"/>
      <c r="J16" s="64" t="s">
        <v>12</v>
      </c>
      <c r="K16" s="65"/>
      <c r="L16" s="122"/>
      <c r="M16" s="122"/>
      <c r="N16" s="123"/>
      <c r="O16" s="66" t="s">
        <v>2</v>
      </c>
      <c r="P16" s="166"/>
      <c r="Q16" s="167"/>
      <c r="R16" s="167"/>
      <c r="S16" s="67" t="s">
        <v>7</v>
      </c>
      <c r="T16" s="93"/>
      <c r="U16" s="94"/>
      <c r="V16" s="67" t="s">
        <v>7</v>
      </c>
      <c r="W16" s="166"/>
      <c r="X16" s="167"/>
      <c r="Y16" s="167"/>
      <c r="Z16" s="67" t="s">
        <v>1</v>
      </c>
      <c r="AA16" s="119" t="e">
        <f>IF(T30&gt;0.2,MIN(ROUNDDOWN(W16*2/3,0),25000),MIN(ROUNDDOWN(W16*1/2,0),25000))</f>
        <v>#DIV/0!</v>
      </c>
      <c r="AB16" s="120"/>
      <c r="AC16" s="121"/>
      <c r="AD16" s="67" t="s">
        <v>1</v>
      </c>
      <c r="AE16" s="62"/>
      <c r="AF16" s="130" t="e">
        <f t="shared" si="0"/>
        <v>#DIV/0!</v>
      </c>
      <c r="AG16" s="130"/>
      <c r="AH16" s="130"/>
      <c r="AI16" s="5"/>
    </row>
    <row r="17" spans="1:35" ht="30" customHeight="1" x14ac:dyDescent="0.2">
      <c r="A17" s="136"/>
      <c r="B17" s="106"/>
      <c r="C17" s="106"/>
      <c r="D17" s="106"/>
      <c r="E17" s="59"/>
      <c r="F17" s="60" t="s">
        <v>12</v>
      </c>
      <c r="G17" s="60"/>
      <c r="H17" s="60" t="s">
        <v>14</v>
      </c>
      <c r="I17" s="60"/>
      <c r="J17" s="60" t="s">
        <v>12</v>
      </c>
      <c r="K17" s="61"/>
      <c r="L17" s="110"/>
      <c r="M17" s="111"/>
      <c r="N17" s="112"/>
      <c r="O17" s="68" t="s">
        <v>2</v>
      </c>
      <c r="P17" s="164"/>
      <c r="Q17" s="165"/>
      <c r="R17" s="165"/>
      <c r="S17" s="69" t="s">
        <v>3</v>
      </c>
      <c r="T17" s="95"/>
      <c r="U17" s="96"/>
      <c r="V17" s="69" t="s">
        <v>3</v>
      </c>
      <c r="W17" s="164"/>
      <c r="X17" s="165"/>
      <c r="Y17" s="165"/>
      <c r="Z17" s="70" t="s">
        <v>1</v>
      </c>
      <c r="AA17" s="113" t="e">
        <f>IF(T32&gt;0.2,MIN(ROUNDDOWN(W17*2/3,0),25000),MIN(ROUNDDOWN(W17*1/2,0),25000))</f>
        <v>#DIV/0!</v>
      </c>
      <c r="AB17" s="114"/>
      <c r="AC17" s="115"/>
      <c r="AD17" s="70" t="s">
        <v>1</v>
      </c>
      <c r="AE17" s="58"/>
      <c r="AF17" s="105" t="e">
        <f t="shared" si="0"/>
        <v>#DIV/0!</v>
      </c>
      <c r="AG17" s="105"/>
      <c r="AH17" s="105"/>
      <c r="AI17" s="5"/>
    </row>
    <row r="18" spans="1:35" ht="30" customHeight="1" x14ac:dyDescent="0.2">
      <c r="A18" s="136"/>
      <c r="B18" s="106"/>
      <c r="C18" s="106"/>
      <c r="D18" s="106"/>
      <c r="E18" s="63"/>
      <c r="F18" s="64" t="s">
        <v>12</v>
      </c>
      <c r="G18" s="64"/>
      <c r="H18" s="64" t="s">
        <v>14</v>
      </c>
      <c r="I18" s="64"/>
      <c r="J18" s="64" t="s">
        <v>12</v>
      </c>
      <c r="K18" s="65"/>
      <c r="L18" s="122"/>
      <c r="M18" s="122"/>
      <c r="N18" s="123"/>
      <c r="O18" s="66" t="s">
        <v>2</v>
      </c>
      <c r="P18" s="166"/>
      <c r="Q18" s="167"/>
      <c r="R18" s="167"/>
      <c r="S18" s="67" t="s">
        <v>7</v>
      </c>
      <c r="T18" s="93"/>
      <c r="U18" s="94"/>
      <c r="V18" s="67" t="s">
        <v>7</v>
      </c>
      <c r="W18" s="166"/>
      <c r="X18" s="167"/>
      <c r="Y18" s="167"/>
      <c r="Z18" s="67" t="s">
        <v>1</v>
      </c>
      <c r="AA18" s="119" t="e">
        <f>IF(T30&gt;0.2,MIN(ROUNDDOWN(W18*2/3,0),25000),MIN(ROUNDDOWN(W18*1/2,0),25000))</f>
        <v>#DIV/0!</v>
      </c>
      <c r="AB18" s="120"/>
      <c r="AC18" s="121"/>
      <c r="AD18" s="67" t="s">
        <v>1</v>
      </c>
      <c r="AE18" s="62"/>
      <c r="AF18" s="130" t="e">
        <f t="shared" si="0"/>
        <v>#DIV/0!</v>
      </c>
      <c r="AG18" s="130"/>
      <c r="AH18" s="130"/>
      <c r="AI18" s="5"/>
    </row>
    <row r="19" spans="1:35" ht="30" customHeight="1" x14ac:dyDescent="0.2">
      <c r="A19" s="136"/>
      <c r="B19" s="106"/>
      <c r="C19" s="106"/>
      <c r="D19" s="106"/>
      <c r="E19" s="59"/>
      <c r="F19" s="60" t="s">
        <v>12</v>
      </c>
      <c r="G19" s="60"/>
      <c r="H19" s="60" t="s">
        <v>14</v>
      </c>
      <c r="I19" s="60"/>
      <c r="J19" s="60" t="s">
        <v>12</v>
      </c>
      <c r="K19" s="61"/>
      <c r="L19" s="110"/>
      <c r="M19" s="111"/>
      <c r="N19" s="112"/>
      <c r="O19" s="68" t="s">
        <v>2</v>
      </c>
      <c r="P19" s="164"/>
      <c r="Q19" s="165"/>
      <c r="R19" s="165"/>
      <c r="S19" s="69" t="s">
        <v>3</v>
      </c>
      <c r="T19" s="95"/>
      <c r="U19" s="96"/>
      <c r="V19" s="69" t="s">
        <v>3</v>
      </c>
      <c r="W19" s="164"/>
      <c r="X19" s="165"/>
      <c r="Y19" s="165"/>
      <c r="Z19" s="70" t="s">
        <v>1</v>
      </c>
      <c r="AA19" s="113" t="e">
        <f>IF(T32&gt;0.2,MIN(ROUNDDOWN(W19*2/3,0),25000),MIN(ROUNDDOWN(W19*1/2,0),25000))</f>
        <v>#DIV/0!</v>
      </c>
      <c r="AB19" s="114"/>
      <c r="AC19" s="115"/>
      <c r="AD19" s="70" t="s">
        <v>1</v>
      </c>
      <c r="AE19" s="58"/>
      <c r="AF19" s="105" t="e">
        <f t="shared" si="0"/>
        <v>#DIV/0!</v>
      </c>
      <c r="AG19" s="105"/>
      <c r="AH19" s="105"/>
      <c r="AI19" s="5"/>
    </row>
    <row r="20" spans="1:35" ht="30" customHeight="1" x14ac:dyDescent="0.2">
      <c r="A20" s="136"/>
      <c r="B20" s="106"/>
      <c r="C20" s="106"/>
      <c r="D20" s="106"/>
      <c r="E20" s="63"/>
      <c r="F20" s="64" t="s">
        <v>12</v>
      </c>
      <c r="G20" s="64"/>
      <c r="H20" s="64" t="s">
        <v>14</v>
      </c>
      <c r="I20" s="64"/>
      <c r="J20" s="64" t="s">
        <v>12</v>
      </c>
      <c r="K20" s="65"/>
      <c r="L20" s="122"/>
      <c r="M20" s="122"/>
      <c r="N20" s="123"/>
      <c r="O20" s="66" t="s">
        <v>2</v>
      </c>
      <c r="P20" s="166"/>
      <c r="Q20" s="167"/>
      <c r="R20" s="167"/>
      <c r="S20" s="67" t="s">
        <v>7</v>
      </c>
      <c r="T20" s="93"/>
      <c r="U20" s="94"/>
      <c r="V20" s="67" t="s">
        <v>7</v>
      </c>
      <c r="W20" s="166"/>
      <c r="X20" s="167"/>
      <c r="Y20" s="167"/>
      <c r="Z20" s="67" t="s">
        <v>1</v>
      </c>
      <c r="AA20" s="119" t="e">
        <f>IF(T30&gt;0.2,MIN(ROUNDDOWN(W20*2/3,0),25000),MIN(ROUNDDOWN(W20*1/2,0),25000))</f>
        <v>#DIV/0!</v>
      </c>
      <c r="AB20" s="120"/>
      <c r="AC20" s="121"/>
      <c r="AD20" s="67" t="s">
        <v>1</v>
      </c>
      <c r="AE20" s="62"/>
      <c r="AF20" s="130" t="e">
        <f t="shared" si="0"/>
        <v>#DIV/0!</v>
      </c>
      <c r="AG20" s="130"/>
      <c r="AH20" s="130"/>
      <c r="AI20" s="5"/>
    </row>
    <row r="21" spans="1:35" ht="30" customHeight="1" x14ac:dyDescent="0.2">
      <c r="A21" s="136"/>
      <c r="B21" s="106"/>
      <c r="C21" s="106"/>
      <c r="D21" s="106"/>
      <c r="E21" s="59"/>
      <c r="F21" s="60" t="s">
        <v>12</v>
      </c>
      <c r="G21" s="60"/>
      <c r="H21" s="60" t="s">
        <v>14</v>
      </c>
      <c r="I21" s="60"/>
      <c r="J21" s="60" t="s">
        <v>12</v>
      </c>
      <c r="K21" s="61"/>
      <c r="L21" s="110"/>
      <c r="M21" s="111"/>
      <c r="N21" s="112"/>
      <c r="O21" s="68" t="s">
        <v>2</v>
      </c>
      <c r="P21" s="164"/>
      <c r="Q21" s="165"/>
      <c r="R21" s="165"/>
      <c r="S21" s="69" t="s">
        <v>3</v>
      </c>
      <c r="T21" s="95"/>
      <c r="U21" s="96"/>
      <c r="V21" s="69" t="s">
        <v>3</v>
      </c>
      <c r="W21" s="164"/>
      <c r="X21" s="165"/>
      <c r="Y21" s="165"/>
      <c r="Z21" s="70" t="s">
        <v>1</v>
      </c>
      <c r="AA21" s="113" t="e">
        <f>IF(T32&gt;0.2,MIN(ROUNDDOWN(W21*2/3,0),25000),MIN(ROUNDDOWN(W21*1/2,0),25000))</f>
        <v>#DIV/0!</v>
      </c>
      <c r="AB21" s="114"/>
      <c r="AC21" s="115"/>
      <c r="AD21" s="70" t="s">
        <v>1</v>
      </c>
      <c r="AE21" s="58"/>
      <c r="AF21" s="105" t="e">
        <f t="shared" si="0"/>
        <v>#DIV/0!</v>
      </c>
      <c r="AG21" s="105"/>
      <c r="AH21" s="105"/>
      <c r="AI21" s="5"/>
    </row>
    <row r="22" spans="1:35" ht="30" customHeight="1" x14ac:dyDescent="0.2">
      <c r="A22" s="4"/>
      <c r="B22" s="106"/>
      <c r="C22" s="106"/>
      <c r="D22" s="106"/>
      <c r="E22" s="63"/>
      <c r="F22" s="64" t="s">
        <v>12</v>
      </c>
      <c r="G22" s="64"/>
      <c r="H22" s="64" t="s">
        <v>14</v>
      </c>
      <c r="I22" s="64"/>
      <c r="J22" s="64" t="s">
        <v>12</v>
      </c>
      <c r="K22" s="65"/>
      <c r="L22" s="122"/>
      <c r="M22" s="122"/>
      <c r="N22" s="123"/>
      <c r="O22" s="66" t="s">
        <v>2</v>
      </c>
      <c r="P22" s="166"/>
      <c r="Q22" s="167"/>
      <c r="R22" s="167"/>
      <c r="S22" s="67" t="s">
        <v>7</v>
      </c>
      <c r="T22" s="93"/>
      <c r="U22" s="94"/>
      <c r="V22" s="67" t="s">
        <v>7</v>
      </c>
      <c r="W22" s="166"/>
      <c r="X22" s="167"/>
      <c r="Y22" s="167"/>
      <c r="Z22" s="67" t="s">
        <v>1</v>
      </c>
      <c r="AA22" s="107" t="e">
        <f>IF(T30&gt;0.2,MIN(ROUNDDOWN(W22*2/3,0),25000),MIN(ROUNDDOWN(W22*1/2,0),25000))</f>
        <v>#DIV/0!</v>
      </c>
      <c r="AB22" s="108"/>
      <c r="AC22" s="109"/>
      <c r="AD22" s="67" t="s">
        <v>1</v>
      </c>
      <c r="AE22" s="62"/>
      <c r="AF22" s="130" t="e">
        <f t="shared" si="0"/>
        <v>#DIV/0!</v>
      </c>
      <c r="AG22" s="130"/>
      <c r="AH22" s="130"/>
      <c r="AI22" s="5"/>
    </row>
    <row r="23" spans="1:35" ht="30" customHeight="1" x14ac:dyDescent="0.2">
      <c r="A23" s="4"/>
      <c r="B23" s="106"/>
      <c r="C23" s="106"/>
      <c r="D23" s="106"/>
      <c r="E23" s="59"/>
      <c r="F23" s="60" t="s">
        <v>12</v>
      </c>
      <c r="G23" s="60"/>
      <c r="H23" s="60" t="s">
        <v>14</v>
      </c>
      <c r="I23" s="60"/>
      <c r="J23" s="60" t="s">
        <v>12</v>
      </c>
      <c r="K23" s="61"/>
      <c r="L23" s="110"/>
      <c r="M23" s="111"/>
      <c r="N23" s="112"/>
      <c r="O23" s="68" t="s">
        <v>2</v>
      </c>
      <c r="P23" s="164"/>
      <c r="Q23" s="165"/>
      <c r="R23" s="165"/>
      <c r="S23" s="69" t="s">
        <v>3</v>
      </c>
      <c r="T23" s="95"/>
      <c r="U23" s="96"/>
      <c r="V23" s="69" t="s">
        <v>3</v>
      </c>
      <c r="W23" s="164"/>
      <c r="X23" s="165"/>
      <c r="Y23" s="165"/>
      <c r="Z23" s="70" t="s">
        <v>1</v>
      </c>
      <c r="AA23" s="126" t="e">
        <f>IF(T32&gt;0.2,MIN(ROUNDDOWN(W23*2/3,0),25000),MIN(ROUNDDOWN(W23*1/2,0),25000))</f>
        <v>#DIV/0!</v>
      </c>
      <c r="AB23" s="127"/>
      <c r="AC23" s="128"/>
      <c r="AD23" s="70" t="s">
        <v>1</v>
      </c>
      <c r="AE23" s="58"/>
      <c r="AF23" s="105" t="e">
        <f t="shared" si="0"/>
        <v>#DIV/0!</v>
      </c>
      <c r="AG23" s="105"/>
      <c r="AH23" s="105"/>
      <c r="AI23" s="5"/>
    </row>
    <row r="24" spans="1:35" ht="30" customHeight="1" x14ac:dyDescent="0.2">
      <c r="A24" s="4"/>
      <c r="B24" s="106"/>
      <c r="C24" s="106"/>
      <c r="D24" s="106"/>
      <c r="E24" s="63"/>
      <c r="F24" s="64" t="s">
        <v>12</v>
      </c>
      <c r="G24" s="64"/>
      <c r="H24" s="64" t="s">
        <v>14</v>
      </c>
      <c r="I24" s="64"/>
      <c r="J24" s="64" t="s">
        <v>12</v>
      </c>
      <c r="K24" s="65"/>
      <c r="L24" s="122"/>
      <c r="M24" s="122"/>
      <c r="N24" s="123"/>
      <c r="O24" s="66" t="s">
        <v>2</v>
      </c>
      <c r="P24" s="166"/>
      <c r="Q24" s="167"/>
      <c r="R24" s="167"/>
      <c r="S24" s="67" t="s">
        <v>7</v>
      </c>
      <c r="T24" s="93"/>
      <c r="U24" s="94"/>
      <c r="V24" s="67" t="s">
        <v>7</v>
      </c>
      <c r="W24" s="166"/>
      <c r="X24" s="167"/>
      <c r="Y24" s="167"/>
      <c r="Z24" s="67" t="s">
        <v>1</v>
      </c>
      <c r="AA24" s="107" t="e">
        <f>IF(T30&gt;0.2,MIN(ROUNDDOWN(W24*2/3,0),25000),MIN(ROUNDDOWN(W24*1/2,0),25000))</f>
        <v>#DIV/0!</v>
      </c>
      <c r="AB24" s="108"/>
      <c r="AC24" s="109"/>
      <c r="AD24" s="67" t="s">
        <v>1</v>
      </c>
      <c r="AE24" s="62"/>
      <c r="AF24" s="130" t="e">
        <f t="shared" si="0"/>
        <v>#DIV/0!</v>
      </c>
      <c r="AG24" s="130"/>
      <c r="AH24" s="130"/>
      <c r="AI24" s="5"/>
    </row>
    <row r="25" spans="1:35" ht="30" customHeight="1" x14ac:dyDescent="0.2">
      <c r="A25" s="4"/>
      <c r="B25" s="106"/>
      <c r="C25" s="106"/>
      <c r="D25" s="106"/>
      <c r="E25" s="59"/>
      <c r="F25" s="60" t="s">
        <v>12</v>
      </c>
      <c r="G25" s="60"/>
      <c r="H25" s="60" t="s">
        <v>14</v>
      </c>
      <c r="I25" s="60"/>
      <c r="J25" s="60" t="s">
        <v>12</v>
      </c>
      <c r="K25" s="61"/>
      <c r="L25" s="110"/>
      <c r="M25" s="111"/>
      <c r="N25" s="112"/>
      <c r="O25" s="68" t="s">
        <v>2</v>
      </c>
      <c r="P25" s="164"/>
      <c r="Q25" s="165"/>
      <c r="R25" s="165"/>
      <c r="S25" s="69" t="s">
        <v>3</v>
      </c>
      <c r="T25" s="95"/>
      <c r="U25" s="96"/>
      <c r="V25" s="69" t="s">
        <v>3</v>
      </c>
      <c r="W25" s="164"/>
      <c r="X25" s="165"/>
      <c r="Y25" s="165"/>
      <c r="Z25" s="70" t="s">
        <v>1</v>
      </c>
      <c r="AA25" s="116" t="e">
        <f>IF(T32&gt;0.2,MIN(ROUNDDOWN(W25*2/3,0),25000),MIN(ROUNDDOWN(W25*1/2,0),25000))</f>
        <v>#DIV/0!</v>
      </c>
      <c r="AB25" s="117"/>
      <c r="AC25" s="118"/>
      <c r="AD25" s="70" t="s">
        <v>1</v>
      </c>
      <c r="AE25" s="58"/>
      <c r="AF25" s="105" t="e">
        <f t="shared" si="0"/>
        <v>#DIV/0!</v>
      </c>
      <c r="AG25" s="105"/>
      <c r="AH25" s="105"/>
      <c r="AI25" s="5"/>
    </row>
    <row r="26" spans="1:35" ht="30" customHeight="1" x14ac:dyDescent="0.2">
      <c r="A26" s="73"/>
      <c r="B26" s="75"/>
      <c r="C26" s="75"/>
      <c r="D26" s="75"/>
      <c r="E26" s="76"/>
      <c r="F26" s="76"/>
      <c r="G26" s="76"/>
      <c r="H26" s="76"/>
      <c r="I26" s="76"/>
      <c r="J26" s="76"/>
      <c r="K26" s="77"/>
      <c r="L26" s="101" t="s">
        <v>43</v>
      </c>
      <c r="M26" s="102"/>
      <c r="N26" s="101" t="s">
        <v>49</v>
      </c>
      <c r="O26" s="102"/>
      <c r="P26" s="131">
        <f>P10+P12+P14+P16+P18+P20+P22+P24</f>
        <v>0</v>
      </c>
      <c r="Q26" s="131"/>
      <c r="R26" s="132"/>
      <c r="S26" s="85" t="s">
        <v>3</v>
      </c>
      <c r="T26" s="99">
        <f>T10+T12+T14+T16+T18+T20+T22+T24</f>
        <v>0</v>
      </c>
      <c r="U26" s="100"/>
      <c r="V26" s="85" t="s">
        <v>3</v>
      </c>
      <c r="W26" s="79"/>
      <c r="X26" s="80"/>
      <c r="Y26" s="80"/>
      <c r="Z26" s="81"/>
      <c r="AA26" s="87"/>
      <c r="AB26" s="87"/>
      <c r="AC26" s="87"/>
      <c r="AD26" s="81"/>
      <c r="AE26" s="77"/>
      <c r="AF26" s="82"/>
      <c r="AG26" s="82"/>
      <c r="AH26" s="82"/>
      <c r="AI26" s="5"/>
    </row>
    <row r="27" spans="1:35" ht="30" customHeight="1" x14ac:dyDescent="0.2">
      <c r="A27" s="86"/>
      <c r="B27" s="75"/>
      <c r="C27" s="75"/>
      <c r="D27" s="75"/>
      <c r="E27" s="76"/>
      <c r="F27" s="76"/>
      <c r="G27" s="76"/>
      <c r="H27" s="76"/>
      <c r="I27" s="76"/>
      <c r="J27" s="76"/>
      <c r="K27" s="77"/>
      <c r="L27" s="103"/>
      <c r="M27" s="104"/>
      <c r="N27" s="103" t="s">
        <v>50</v>
      </c>
      <c r="O27" s="104"/>
      <c r="P27" s="131">
        <f>P11+P13+P15+P17+P19+P21+P23+P25</f>
        <v>0</v>
      </c>
      <c r="Q27" s="131"/>
      <c r="R27" s="132"/>
      <c r="S27" s="85" t="s">
        <v>3</v>
      </c>
      <c r="T27" s="99">
        <f>T11+T13+T15+T17+T19+T21+T23+T25</f>
        <v>0</v>
      </c>
      <c r="U27" s="100"/>
      <c r="V27" s="85" t="s">
        <v>3</v>
      </c>
      <c r="W27" s="79"/>
      <c r="X27" s="80"/>
      <c r="Y27" s="80"/>
      <c r="Z27" s="81"/>
      <c r="AA27" s="79"/>
      <c r="AB27" s="79"/>
      <c r="AC27" s="79"/>
      <c r="AD27" s="81"/>
      <c r="AE27" s="77"/>
      <c r="AF27" s="82"/>
      <c r="AG27" s="82"/>
      <c r="AH27" s="82"/>
      <c r="AI27" s="5"/>
    </row>
    <row r="28" spans="1:35" ht="30" customHeight="1" thickBot="1" x14ac:dyDescent="0.25">
      <c r="A28" s="86"/>
      <c r="B28" s="75"/>
      <c r="C28" s="75"/>
      <c r="D28" s="75"/>
      <c r="E28" s="76"/>
      <c r="F28" s="76"/>
      <c r="G28" s="76"/>
      <c r="H28" s="76"/>
      <c r="I28" s="76"/>
      <c r="J28" s="76"/>
      <c r="K28" s="77"/>
      <c r="L28" s="78"/>
      <c r="M28" s="18"/>
      <c r="N28" s="88"/>
      <c r="O28" s="88"/>
      <c r="P28" s="89"/>
      <c r="Q28" s="89"/>
      <c r="R28" s="89"/>
      <c r="S28" s="90"/>
      <c r="T28" s="91"/>
      <c r="U28" s="91"/>
      <c r="V28" s="90"/>
      <c r="W28" s="79"/>
      <c r="X28" s="80"/>
      <c r="Y28" s="80"/>
      <c r="Z28" s="81"/>
      <c r="AA28" s="79"/>
      <c r="AB28" s="79"/>
      <c r="AC28" s="79"/>
      <c r="AD28" s="81"/>
      <c r="AE28" s="77"/>
      <c r="AF28" s="82"/>
      <c r="AG28" s="82"/>
      <c r="AH28" s="82"/>
      <c r="AI28" s="5"/>
    </row>
    <row r="29" spans="1:35" ht="17.399999999999999" customHeight="1" x14ac:dyDescent="0.2">
      <c r="A29" s="86"/>
      <c r="B29" s="75"/>
      <c r="C29" s="75"/>
      <c r="D29" s="75"/>
      <c r="E29" s="76"/>
      <c r="F29" s="76"/>
      <c r="G29" s="76"/>
      <c r="H29" s="76"/>
      <c r="I29" s="76"/>
      <c r="J29" s="76"/>
      <c r="K29" s="77"/>
      <c r="L29" s="78"/>
      <c r="M29" s="18"/>
      <c r="N29" s="145" t="s">
        <v>44</v>
      </c>
      <c r="O29" s="146"/>
      <c r="P29" s="146"/>
      <c r="Q29" s="146"/>
      <c r="R29" s="146"/>
      <c r="S29" s="146"/>
      <c r="T29" s="141" t="s">
        <v>47</v>
      </c>
      <c r="U29" s="141"/>
      <c r="V29" s="142"/>
      <c r="W29" s="79"/>
      <c r="X29" s="80"/>
      <c r="Y29" s="80"/>
      <c r="Z29" s="81"/>
      <c r="AA29" s="79"/>
      <c r="AB29" s="79"/>
      <c r="AC29" s="79"/>
      <c r="AD29" s="81"/>
      <c r="AE29" s="77"/>
      <c r="AF29" s="82"/>
      <c r="AG29" s="82"/>
      <c r="AH29" s="82"/>
      <c r="AI29" s="5"/>
    </row>
    <row r="30" spans="1:35" ht="30" customHeight="1" x14ac:dyDescent="0.2">
      <c r="A30" s="73"/>
      <c r="B30" s="75"/>
      <c r="C30" s="75"/>
      <c r="D30" s="75"/>
      <c r="E30" s="76"/>
      <c r="F30" s="76"/>
      <c r="G30" s="76"/>
      <c r="H30" s="76"/>
      <c r="I30" s="76"/>
      <c r="J30" s="76"/>
      <c r="K30" s="77"/>
      <c r="L30" s="26"/>
      <c r="M30" s="26"/>
      <c r="N30" s="147"/>
      <c r="O30" s="148"/>
      <c r="P30" s="148"/>
      <c r="Q30" s="148"/>
      <c r="R30" s="148"/>
      <c r="S30" s="148"/>
      <c r="T30" s="143" t="e">
        <f>T26/P26</f>
        <v>#DIV/0!</v>
      </c>
      <c r="U30" s="143"/>
      <c r="V30" s="144"/>
      <c r="W30" s="79"/>
      <c r="X30" s="80"/>
      <c r="Y30" s="80"/>
      <c r="Z30" s="81"/>
      <c r="AA30" s="79"/>
      <c r="AB30" s="79"/>
      <c r="AC30" s="79"/>
      <c r="AD30" s="81"/>
      <c r="AE30" s="77"/>
      <c r="AF30" s="82"/>
      <c r="AG30" s="82"/>
      <c r="AH30" s="82"/>
      <c r="AI30" s="5"/>
    </row>
    <row r="31" spans="1:35" ht="13.95" customHeight="1" x14ac:dyDescent="0.2">
      <c r="A31" s="86"/>
      <c r="B31" s="75"/>
      <c r="C31" s="75"/>
      <c r="D31" s="75"/>
      <c r="E31" s="76"/>
      <c r="F31" s="76"/>
      <c r="G31" s="76"/>
      <c r="H31" s="76"/>
      <c r="I31" s="76"/>
      <c r="J31" s="76"/>
      <c r="K31" s="77"/>
      <c r="L31" s="26"/>
      <c r="M31" s="26"/>
      <c r="N31" s="147"/>
      <c r="O31" s="148"/>
      <c r="P31" s="148"/>
      <c r="Q31" s="148"/>
      <c r="R31" s="148"/>
      <c r="S31" s="148"/>
      <c r="T31" s="143" t="s">
        <v>48</v>
      </c>
      <c r="U31" s="143"/>
      <c r="V31" s="144"/>
      <c r="W31" s="79"/>
      <c r="X31" s="80"/>
      <c r="Y31" s="80"/>
      <c r="Z31" s="81"/>
      <c r="AA31" s="79"/>
      <c r="AB31" s="79"/>
      <c r="AC31" s="79"/>
      <c r="AD31" s="81"/>
      <c r="AE31" s="77"/>
      <c r="AF31" s="82"/>
      <c r="AG31" s="82"/>
      <c r="AH31" s="82"/>
      <c r="AI31" s="5"/>
    </row>
    <row r="32" spans="1:35" ht="30" customHeight="1" thickBot="1" x14ac:dyDescent="0.25">
      <c r="A32" s="86"/>
      <c r="B32" s="75"/>
      <c r="C32" s="75"/>
      <c r="D32" s="75"/>
      <c r="E32" s="76"/>
      <c r="F32" s="76"/>
      <c r="G32" s="76"/>
      <c r="H32" s="76"/>
      <c r="I32" s="76"/>
      <c r="J32" s="76"/>
      <c r="K32" s="77"/>
      <c r="L32" s="26"/>
      <c r="M32" s="26"/>
      <c r="N32" s="149"/>
      <c r="O32" s="150"/>
      <c r="P32" s="150"/>
      <c r="Q32" s="150"/>
      <c r="R32" s="150"/>
      <c r="S32" s="150"/>
      <c r="T32" s="151" t="e">
        <f>T27/P27</f>
        <v>#DIV/0!</v>
      </c>
      <c r="U32" s="152"/>
      <c r="V32" s="153"/>
      <c r="W32" s="79"/>
      <c r="X32" s="80"/>
      <c r="Y32" s="80"/>
      <c r="Z32" s="81"/>
      <c r="AA32" s="79"/>
      <c r="AB32" s="79"/>
      <c r="AC32" s="79"/>
      <c r="AD32" s="81"/>
      <c r="AE32" s="77"/>
      <c r="AF32" s="82"/>
      <c r="AG32" s="82"/>
      <c r="AH32" s="82"/>
      <c r="AI32" s="5"/>
    </row>
    <row r="33" spans="1:35" ht="30" customHeight="1" x14ac:dyDescent="0.2">
      <c r="A33" s="4"/>
      <c r="B33" s="71"/>
      <c r="C33" s="7"/>
      <c r="D33" s="7"/>
      <c r="E33" s="9"/>
      <c r="F33" s="12"/>
      <c r="G33" s="12"/>
      <c r="I33" s="7"/>
      <c r="J33" s="10"/>
      <c r="K33" s="10"/>
      <c r="L33" s="10"/>
      <c r="M33" s="16"/>
      <c r="N33" s="83" t="s">
        <v>23</v>
      </c>
      <c r="O33" s="84"/>
      <c r="Q33" s="7"/>
      <c r="R33" s="6"/>
      <c r="S33" s="6"/>
      <c r="T33" s="6"/>
      <c r="U33" s="6"/>
      <c r="V33" s="6"/>
      <c r="W33" s="6"/>
      <c r="X33" s="7"/>
      <c r="Y33" s="8"/>
      <c r="Z33" s="8"/>
      <c r="AA33" s="8"/>
      <c r="AB33" s="8"/>
      <c r="AC33" s="5"/>
    </row>
    <row r="34" spans="1:35" ht="37.5" customHeight="1" x14ac:dyDescent="0.2">
      <c r="A34" s="136"/>
      <c r="B34" s="48"/>
      <c r="C34" s="49"/>
      <c r="D34" s="55"/>
      <c r="E34" s="97" t="s">
        <v>16</v>
      </c>
      <c r="F34" s="97"/>
      <c r="G34" s="97"/>
      <c r="H34" s="97"/>
      <c r="I34" s="97"/>
      <c r="J34" s="97"/>
      <c r="K34" s="97"/>
      <c r="L34" s="97"/>
      <c r="M34" s="98"/>
      <c r="N34" s="138" t="e">
        <f>AF10+AF12+AF14+AF16+AF18+AF20+AF22+AF24</f>
        <v>#DIV/0!</v>
      </c>
      <c r="O34" s="139"/>
      <c r="P34" s="139"/>
      <c r="Q34" s="139"/>
      <c r="R34" s="140"/>
      <c r="S34" s="50" t="s">
        <v>1</v>
      </c>
      <c r="T34" s="50"/>
      <c r="U34" s="50"/>
      <c r="V34" s="50"/>
      <c r="W34" s="137" t="s">
        <v>33</v>
      </c>
      <c r="X34" s="137"/>
      <c r="Y34" s="137"/>
      <c r="Z34" s="137"/>
      <c r="AA34" s="137"/>
      <c r="AB34" s="137"/>
      <c r="AC34" s="137"/>
      <c r="AD34" s="137"/>
      <c r="AE34" s="137"/>
    </row>
    <row r="35" spans="1:35" ht="73.5" customHeight="1" x14ac:dyDescent="0.2">
      <c r="A35" s="136"/>
      <c r="B35" s="48"/>
      <c r="C35" s="51"/>
      <c r="D35" s="51"/>
      <c r="E35" s="37"/>
      <c r="F35" s="38"/>
      <c r="G35" s="38"/>
      <c r="H35" s="38"/>
      <c r="I35" s="39"/>
      <c r="J35" s="40"/>
      <c r="K35" s="40"/>
      <c r="L35" s="39"/>
      <c r="M35" s="38"/>
      <c r="N35" s="38"/>
      <c r="O35" s="38"/>
      <c r="P35" s="38"/>
      <c r="Q35" s="38"/>
      <c r="R35" s="35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5"/>
    </row>
    <row r="36" spans="1:35" s="28" customFormat="1" ht="21" customHeight="1" x14ac:dyDescent="0.2">
      <c r="A36" s="136"/>
      <c r="B36" s="48"/>
      <c r="C36" s="7"/>
      <c r="D36" s="41"/>
      <c r="E36" s="41"/>
      <c r="F36" s="42"/>
      <c r="G36" s="42"/>
      <c r="H36" s="42"/>
      <c r="I36" s="43"/>
      <c r="J36" s="43"/>
      <c r="K36" s="43"/>
      <c r="L36" s="43"/>
      <c r="M36" s="42"/>
      <c r="N36" s="42"/>
      <c r="O36" s="42"/>
      <c r="P36" s="42"/>
      <c r="Q36" s="42"/>
      <c r="R36" s="35"/>
      <c r="S36" s="35"/>
      <c r="T36" s="35"/>
      <c r="U36" s="35"/>
      <c r="V36" s="35"/>
      <c r="W36" s="52"/>
      <c r="X36" s="52"/>
      <c r="Y36" s="52"/>
      <c r="Z36" s="52"/>
      <c r="AA36" s="52"/>
      <c r="AB36" s="52"/>
      <c r="AC36" s="53"/>
    </row>
    <row r="37" spans="1:35" x14ac:dyDescent="0.2">
      <c r="A37" s="136"/>
      <c r="B37" s="48"/>
      <c r="C37" s="7"/>
      <c r="D37" s="7"/>
      <c r="E37" s="9"/>
      <c r="F37" s="12"/>
      <c r="G37" s="12"/>
      <c r="I37" s="7"/>
      <c r="J37" s="10"/>
      <c r="K37" s="10"/>
      <c r="L37" s="10"/>
      <c r="N37" s="57" t="s">
        <v>24</v>
      </c>
      <c r="O37" s="54"/>
      <c r="P37" s="54"/>
      <c r="Q37" s="7"/>
      <c r="R37" s="6"/>
      <c r="S37" s="6"/>
      <c r="T37" s="6"/>
      <c r="U37" s="6"/>
      <c r="V37" s="6"/>
      <c r="W37" s="6"/>
      <c r="X37" s="6"/>
      <c r="Y37" s="29"/>
      <c r="Z37" s="29"/>
      <c r="AA37" s="29"/>
      <c r="AB37" s="29"/>
      <c r="AC37" s="5"/>
    </row>
    <row r="38" spans="1:35" ht="37.5" customHeight="1" x14ac:dyDescent="0.2">
      <c r="A38" s="136"/>
      <c r="B38" s="25"/>
      <c r="C38" s="49"/>
      <c r="D38" s="56"/>
      <c r="E38" s="97" t="s">
        <v>17</v>
      </c>
      <c r="F38" s="97"/>
      <c r="G38" s="97"/>
      <c r="H38" s="97"/>
      <c r="I38" s="97"/>
      <c r="J38" s="97"/>
      <c r="K38" s="97"/>
      <c r="L38" s="97"/>
      <c r="M38" s="98"/>
      <c r="N38" s="138" t="e">
        <f>AF11+AF13+AF15+AF17+AF19+AF21+AF23+AF25</f>
        <v>#DIV/0!</v>
      </c>
      <c r="O38" s="139"/>
      <c r="P38" s="139"/>
      <c r="Q38" s="139"/>
      <c r="R38" s="140"/>
      <c r="S38" s="50" t="s">
        <v>1</v>
      </c>
      <c r="T38" s="50"/>
      <c r="U38" s="50"/>
      <c r="V38" s="50"/>
      <c r="W38" s="137" t="s">
        <v>34</v>
      </c>
      <c r="X38" s="137"/>
      <c r="Y38" s="137"/>
      <c r="Z38" s="137"/>
      <c r="AA38" s="137"/>
      <c r="AB38" s="137"/>
      <c r="AC38" s="137"/>
      <c r="AD38" s="137"/>
      <c r="AE38" s="137"/>
    </row>
    <row r="39" spans="1:35" ht="13.2" customHeight="1" x14ac:dyDescent="0.2">
      <c r="A39" s="136"/>
      <c r="B39" s="34"/>
      <c r="C39" s="34"/>
      <c r="D39" s="34"/>
      <c r="E39" s="45"/>
      <c r="F39" s="45"/>
      <c r="G39" s="45"/>
      <c r="H39" s="45"/>
      <c r="I39" s="45"/>
      <c r="J39" s="45"/>
      <c r="K39" s="46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11"/>
      <c r="AA39" s="11"/>
      <c r="AB39" s="11"/>
      <c r="AC39" s="11"/>
      <c r="AD39" s="11"/>
      <c r="AE39" s="11"/>
      <c r="AF39" s="5"/>
    </row>
    <row r="40" spans="1:35" ht="20.100000000000001" customHeight="1" x14ac:dyDescent="0.2">
      <c r="A40" s="136"/>
      <c r="B40" s="34"/>
      <c r="C40" s="34"/>
      <c r="D40" s="34"/>
      <c r="E40" s="45"/>
      <c r="F40" s="45"/>
      <c r="G40" s="45"/>
      <c r="H40" s="45"/>
      <c r="I40" s="45"/>
      <c r="J40" s="45"/>
      <c r="K40" s="4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11"/>
      <c r="AA40" s="11"/>
      <c r="AB40" s="11"/>
      <c r="AC40" s="11"/>
      <c r="AD40" s="11"/>
      <c r="AE40" s="11"/>
      <c r="AF40" s="5"/>
    </row>
    <row r="41" spans="1:35" ht="7.2" customHeight="1" x14ac:dyDescent="0.2">
      <c r="A41" s="4"/>
      <c r="B41" s="25"/>
      <c r="C41" s="32"/>
      <c r="D41" s="32"/>
      <c r="E41" s="47"/>
      <c r="F41" s="47"/>
      <c r="G41" s="47"/>
      <c r="H41" s="47"/>
      <c r="I41" s="47"/>
      <c r="J41" s="47"/>
      <c r="K41" s="47"/>
      <c r="L41" s="31"/>
      <c r="M41" s="31"/>
      <c r="N41" s="31"/>
      <c r="O41" s="31"/>
      <c r="P41" s="30"/>
      <c r="Q41" s="30"/>
      <c r="R41" s="30"/>
      <c r="S41" s="30"/>
      <c r="T41" s="30"/>
      <c r="U41" s="30"/>
      <c r="V41" s="30"/>
      <c r="W41" s="30"/>
      <c r="X41" s="33"/>
      <c r="Y41" s="11"/>
      <c r="Z41" s="11"/>
      <c r="AA41" s="11"/>
      <c r="AB41" s="11"/>
      <c r="AC41" s="11"/>
      <c r="AD41" s="11"/>
      <c r="AE41" s="11"/>
      <c r="AF41" s="5"/>
    </row>
    <row r="42" spans="1:35" x14ac:dyDescent="0.2">
      <c r="B42" s="16"/>
      <c r="C42" s="16"/>
      <c r="D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35" ht="30" customHeight="1" x14ac:dyDescent="0.2">
      <c r="A43" s="4"/>
      <c r="B43" s="22"/>
      <c r="C43" s="22"/>
      <c r="D43" s="22"/>
      <c r="L43" s="26"/>
      <c r="M43" s="18"/>
      <c r="N43" s="18"/>
      <c r="O43" s="19"/>
      <c r="P43" s="22"/>
      <c r="Q43" s="23"/>
      <c r="R43" s="23"/>
      <c r="S43" s="23"/>
      <c r="T43" s="72"/>
      <c r="U43" s="74"/>
      <c r="V43" s="72"/>
      <c r="W43" s="24"/>
      <c r="X43" s="17"/>
      <c r="Y43" s="17"/>
      <c r="Z43" s="27"/>
      <c r="AI43" s="5"/>
    </row>
    <row r="44" spans="1:35" ht="30" customHeight="1" x14ac:dyDescent="0.2">
      <c r="A44" s="4"/>
      <c r="B44" s="22"/>
      <c r="C44" s="22"/>
      <c r="D44" s="22"/>
      <c r="L44" s="26"/>
      <c r="M44" s="18"/>
      <c r="N44" s="18"/>
      <c r="O44" s="19"/>
      <c r="P44" s="22"/>
      <c r="Q44" s="20"/>
      <c r="R44" s="20"/>
      <c r="S44" s="21"/>
      <c r="T44" s="21"/>
      <c r="U44" s="21"/>
      <c r="V44" s="21"/>
      <c r="W44" s="24"/>
      <c r="X44" s="17"/>
      <c r="Y44" s="17"/>
      <c r="Z44" s="27"/>
      <c r="AI44" s="5"/>
    </row>
    <row r="45" spans="1:35" x14ac:dyDescent="0.2">
      <c r="B45" s="16"/>
      <c r="C45" s="16"/>
      <c r="D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8" spans="1:35" x14ac:dyDescent="0.2">
      <c r="AD48" s="16"/>
    </row>
  </sheetData>
  <mergeCells count="166">
    <mergeCell ref="A1:AE1"/>
    <mergeCell ref="A4:A21"/>
    <mergeCell ref="B4:B9"/>
    <mergeCell ref="C4:C9"/>
    <mergeCell ref="D4:D9"/>
    <mergeCell ref="L4:L9"/>
    <mergeCell ref="W12:Y12"/>
    <mergeCell ref="P10:R10"/>
    <mergeCell ref="AA4:AA9"/>
    <mergeCell ref="AB4:AD6"/>
    <mergeCell ref="M4:O6"/>
    <mergeCell ref="P4:P9"/>
    <mergeCell ref="Q4:S6"/>
    <mergeCell ref="W4:W9"/>
    <mergeCell ref="AE4:AE9"/>
    <mergeCell ref="AB7:AD9"/>
    <mergeCell ref="B18:B19"/>
    <mergeCell ref="C18:C19"/>
    <mergeCell ref="B12:B13"/>
    <mergeCell ref="C12:C13"/>
    <mergeCell ref="W10:Y10"/>
    <mergeCell ref="D12:D13"/>
    <mergeCell ref="B10:B11"/>
    <mergeCell ref="C10:C11"/>
    <mergeCell ref="A39:A40"/>
    <mergeCell ref="W34:AE34"/>
    <mergeCell ref="N38:R38"/>
    <mergeCell ref="B14:B15"/>
    <mergeCell ref="C14:C15"/>
    <mergeCell ref="D14:D15"/>
    <mergeCell ref="B16:B17"/>
    <mergeCell ref="P26:R26"/>
    <mergeCell ref="C16:C17"/>
    <mergeCell ref="N34:R34"/>
    <mergeCell ref="W16:Y16"/>
    <mergeCell ref="P16:R16"/>
    <mergeCell ref="W20:Y20"/>
    <mergeCell ref="L19:N19"/>
    <mergeCell ref="P19:R19"/>
    <mergeCell ref="W19:Y19"/>
    <mergeCell ref="A34:A38"/>
    <mergeCell ref="T27:U27"/>
    <mergeCell ref="T29:V29"/>
    <mergeCell ref="T31:V31"/>
    <mergeCell ref="N29:S32"/>
    <mergeCell ref="T32:V32"/>
    <mergeCell ref="T30:V30"/>
    <mergeCell ref="W38:AE38"/>
    <mergeCell ref="D10:D11"/>
    <mergeCell ref="D18:D19"/>
    <mergeCell ref="P27:R27"/>
    <mergeCell ref="B20:B21"/>
    <mergeCell ref="C20:C21"/>
    <mergeCell ref="W14:Y14"/>
    <mergeCell ref="AF4:AH6"/>
    <mergeCell ref="AF23:AH23"/>
    <mergeCell ref="M7:O9"/>
    <mergeCell ref="Q7:S9"/>
    <mergeCell ref="X7:Z9"/>
    <mergeCell ref="AF7:AH9"/>
    <mergeCell ref="P12:R12"/>
    <mergeCell ref="AF14:AH14"/>
    <mergeCell ref="L15:N15"/>
    <mergeCell ref="P15:R15"/>
    <mergeCell ref="L12:N12"/>
    <mergeCell ref="L10:N10"/>
    <mergeCell ref="L14:N14"/>
    <mergeCell ref="AF12:AH12"/>
    <mergeCell ref="L13:N13"/>
    <mergeCell ref="P13:R13"/>
    <mergeCell ref="W13:Y13"/>
    <mergeCell ref="AF13:AH13"/>
    <mergeCell ref="AF10:AH10"/>
    <mergeCell ref="AF11:AH11"/>
    <mergeCell ref="L11:N11"/>
    <mergeCell ref="AF15:AH15"/>
    <mergeCell ref="AA15:AC15"/>
    <mergeCell ref="P20:R20"/>
    <mergeCell ref="T19:U19"/>
    <mergeCell ref="T20:U20"/>
    <mergeCell ref="L18:N18"/>
    <mergeCell ref="T16:U16"/>
    <mergeCell ref="T17:U17"/>
    <mergeCell ref="T18:U18"/>
    <mergeCell ref="AF20:AH20"/>
    <mergeCell ref="AA17:AC17"/>
    <mergeCell ref="AF16:AH16"/>
    <mergeCell ref="L17:N17"/>
    <mergeCell ref="P17:R17"/>
    <mergeCell ref="W17:Y17"/>
    <mergeCell ref="AF17:AH17"/>
    <mergeCell ref="AA16:AC16"/>
    <mergeCell ref="AF18:AH18"/>
    <mergeCell ref="W22:Y22"/>
    <mergeCell ref="AF22:AH22"/>
    <mergeCell ref="W23:Y23"/>
    <mergeCell ref="T25:U25"/>
    <mergeCell ref="P24:R24"/>
    <mergeCell ref="L25:N25"/>
    <mergeCell ref="P25:R25"/>
    <mergeCell ref="AA23:AC23"/>
    <mergeCell ref="AA12:AC12"/>
    <mergeCell ref="W15:Y15"/>
    <mergeCell ref="L20:N20"/>
    <mergeCell ref="AF19:AH19"/>
    <mergeCell ref="AA18:AC18"/>
    <mergeCell ref="AA19:AC19"/>
    <mergeCell ref="D16:D17"/>
    <mergeCell ref="L16:N16"/>
    <mergeCell ref="W18:Y18"/>
    <mergeCell ref="P18:R18"/>
    <mergeCell ref="D20:D21"/>
    <mergeCell ref="E4:E9"/>
    <mergeCell ref="F4:K6"/>
    <mergeCell ref="F7:K9"/>
    <mergeCell ref="AA10:AC10"/>
    <mergeCell ref="AA11:AC11"/>
    <mergeCell ref="X4:Z6"/>
    <mergeCell ref="AA13:AC13"/>
    <mergeCell ref="AA14:AC14"/>
    <mergeCell ref="AA20:AC20"/>
    <mergeCell ref="P14:R14"/>
    <mergeCell ref="L21:N21"/>
    <mergeCell ref="P21:R21"/>
    <mergeCell ref="P11:R11"/>
    <mergeCell ref="W11:Y11"/>
    <mergeCell ref="T4:T9"/>
    <mergeCell ref="U4:V6"/>
    <mergeCell ref="AF21:AH21"/>
    <mergeCell ref="P23:R23"/>
    <mergeCell ref="B24:B25"/>
    <mergeCell ref="C24:C25"/>
    <mergeCell ref="AA22:AC22"/>
    <mergeCell ref="L23:N23"/>
    <mergeCell ref="W21:Y21"/>
    <mergeCell ref="D24:D25"/>
    <mergeCell ref="B22:B23"/>
    <mergeCell ref="T21:U21"/>
    <mergeCell ref="T22:U22"/>
    <mergeCell ref="T23:U23"/>
    <mergeCell ref="T24:U24"/>
    <mergeCell ref="AA21:AC21"/>
    <mergeCell ref="W25:Y25"/>
    <mergeCell ref="AA25:AC25"/>
    <mergeCell ref="D22:D23"/>
    <mergeCell ref="C22:C23"/>
    <mergeCell ref="AF25:AH25"/>
    <mergeCell ref="L24:N24"/>
    <mergeCell ref="W24:Y24"/>
    <mergeCell ref="AA24:AC24"/>
    <mergeCell ref="AF24:AH24"/>
    <mergeCell ref="P22:R22"/>
    <mergeCell ref="U7:V9"/>
    <mergeCell ref="T10:U10"/>
    <mergeCell ref="T11:U11"/>
    <mergeCell ref="T12:U12"/>
    <mergeCell ref="T13:U13"/>
    <mergeCell ref="T14:U14"/>
    <mergeCell ref="T15:U15"/>
    <mergeCell ref="E34:M34"/>
    <mergeCell ref="E38:M38"/>
    <mergeCell ref="T26:U26"/>
    <mergeCell ref="L26:M27"/>
    <mergeCell ref="N26:O26"/>
    <mergeCell ref="N27:O27"/>
    <mergeCell ref="L22:N22"/>
  </mergeCells>
  <phoneticPr fontId="3"/>
  <dataValidations count="1">
    <dataValidation type="list" allowBlank="1" showInputMessage="1" showErrorMessage="1" sqref="AE10:AE32" xr:uid="{00000000-0002-0000-0000-000000000000}">
      <formula1>$AJ$10:$AJ$12</formula1>
    </dataValidation>
  </dataValidations>
  <pageMargins left="0.23622047244094491" right="0.23622047244094491" top="0.74803149606299213" bottom="0.74803149606299213" header="0.31496062992125984" footer="0.31496062992125984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2-1-2</vt:lpstr>
      <vt:lpstr>'2-1-2'!Print_Area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2018-12-12T00:34:08Z</dcterms:created>
  <dcterms:modified xsi:type="dcterms:W3CDTF">2023-02-15T06:25:05Z</dcterms:modified>
</cp:coreProperties>
</file>