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56884F78-CBCB-4936-A560-19F778A4C5AF}" xr6:coauthVersionLast="47" xr6:coauthVersionMax="47" xr10:uidLastSave="{00000000-0000-0000-0000-000000000000}"/>
  <bookViews>
    <workbookView xWindow="3270" yWindow="3315" windowWidth="21600" windowHeight="11295" xr2:uid="{00000000-000D-0000-FFFF-FFFF00000000}"/>
  </bookViews>
  <sheets>
    <sheet name="はじめに" sheetId="5" r:id="rId1"/>
    <sheet name="①入力シート" sheetId="1" r:id="rId2"/>
    <sheet name="リスト（非表示にしておく）" sheetId="7" state="hidden" r:id="rId3"/>
    <sheet name="②計算シートA" sheetId="3" r:id="rId4"/>
    <sheet name="②計算シートB" sheetId="4" r:id="rId5"/>
    <sheet name="③時間外労働実績シート" sheetId="6" r:id="rId6"/>
    <sheet name="【申請書】" sheetId="2" r:id="rId7"/>
  </sheets>
  <definedNames>
    <definedName name="_xlnm.Print_Area" localSheetId="6">【申請書】!$A$1:$P$77</definedName>
    <definedName name="_xlnm.Print_Area" localSheetId="1">①入力シート!$A$1:$F$110</definedName>
    <definedName name="_xlnm.Print_Area" localSheetId="3">②計算シートA!$B$2:$L$24</definedName>
    <definedName name="_xlnm.Print_Area" localSheetId="4">②計算シートB!$B$2:$J$238</definedName>
    <definedName name="_xlnm.Print_Area" localSheetId="5">③時間外労働実績シート!$A$1:$G$26</definedName>
    <definedName name="_xlnm.Print_Area" localSheetId="0">はじめに!$B$1:$L$64</definedName>
    <definedName name="_xlnm.Print_Titles" localSheetId="1">①入力シート!$1:$3</definedName>
    <definedName name="_xlnm.Print_Titles" localSheetId="4">②計算シートB!$2:$4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H16" i="2"/>
  <c r="D13" i="2"/>
  <c r="M56" i="2" l="1"/>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M54" i="2"/>
  <c r="I54" i="2"/>
  <c r="M49" i="2"/>
  <c r="I49" i="2"/>
  <c r="G49" i="2"/>
  <c r="A107" i="1"/>
  <c r="A98" i="1"/>
  <c r="I106" i="1"/>
  <c r="E106" i="1"/>
  <c r="G54" i="2" s="1"/>
  <c r="N41" i="2"/>
  <c r="N40" i="2"/>
  <c r="N39" i="2"/>
  <c r="N38" i="2"/>
  <c r="I87" i="1"/>
  <c r="E87" i="1"/>
  <c r="G41" i="2"/>
  <c r="F41" i="2"/>
  <c r="G40" i="2"/>
  <c r="F40" i="2"/>
  <c r="I78" i="1"/>
  <c r="E78" i="1"/>
  <c r="H41" i="2" s="1"/>
  <c r="I75" i="1"/>
  <c r="E75" i="1"/>
  <c r="H40" i="2" s="1"/>
  <c r="G39" i="2"/>
  <c r="F39" i="2"/>
  <c r="F38" i="2"/>
  <c r="F37" i="2"/>
  <c r="G38" i="2"/>
  <c r="N28" i="2"/>
  <c r="N27" i="2"/>
  <c r="L27" i="2"/>
  <c r="L28" i="2"/>
  <c r="I51" i="1"/>
  <c r="E51" i="1"/>
  <c r="G28" i="2"/>
  <c r="E28" i="2"/>
  <c r="G27" i="2"/>
  <c r="E27" i="2"/>
  <c r="E24" i="2"/>
  <c r="I36" i="1"/>
  <c r="E36" i="1"/>
  <c r="J21" i="3"/>
  <c r="H21" i="3"/>
  <c r="H22" i="3" s="1"/>
  <c r="H23" i="3"/>
  <c r="G227" i="4" l="1"/>
  <c r="G237" i="4" s="1"/>
  <c r="G149" i="4"/>
  <c r="G159" i="4" s="1"/>
  <c r="G157" i="4" l="1"/>
  <c r="G158" i="4" s="1"/>
  <c r="G235" i="4"/>
  <c r="G236" i="4" s="1"/>
  <c r="M1" i="2"/>
  <c r="E103" i="1"/>
  <c r="E100" i="1"/>
  <c r="E84" i="1"/>
  <c r="E81" i="1"/>
  <c r="E72" i="1"/>
  <c r="H39" i="2" s="1"/>
  <c r="E69" i="1"/>
  <c r="H38" i="2" s="1"/>
  <c r="E66" i="1"/>
  <c r="E63" i="1"/>
  <c r="E59" i="1"/>
  <c r="E60" i="1" s="1"/>
  <c r="E56" i="1"/>
  <c r="E46" i="1"/>
  <c r="E41" i="1"/>
  <c r="E31" i="1"/>
  <c r="E23" i="1"/>
  <c r="E19" i="1"/>
  <c r="K15" i="2" s="1"/>
  <c r="E18" i="1"/>
  <c r="E17" i="1"/>
  <c r="E14" i="1"/>
  <c r="E20" i="1" l="1"/>
  <c r="J13" i="2"/>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N13" i="2"/>
  <c r="A27" i="1" l="1"/>
  <c r="A28" i="1" s="1"/>
  <c r="A29" i="1" s="1"/>
  <c r="A30" i="1" s="1"/>
  <c r="A31" i="1" s="1"/>
  <c r="A32" i="1" l="1"/>
  <c r="A33" i="1" s="1"/>
  <c r="A34" i="1" s="1"/>
  <c r="A35" i="1" s="1"/>
  <c r="A36" i="1" s="1"/>
  <c r="A37" i="1" s="1"/>
  <c r="A38" i="1" s="1"/>
  <c r="A39" i="1" s="1"/>
  <c r="A40" i="1" s="1"/>
  <c r="A41" i="1" s="1"/>
  <c r="I31" i="1"/>
  <c r="A42" i="1" l="1"/>
  <c r="A43" i="1" s="1"/>
  <c r="A44" i="1" s="1"/>
  <c r="A45" i="1" s="1"/>
  <c r="A46" i="1" s="1"/>
  <c r="G107" i="1"/>
  <c r="A47" i="1" l="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D12" i="6"/>
  <c r="F60" i="2" s="1"/>
  <c r="D11" i="6"/>
  <c r="F61" i="2" l="1"/>
  <c r="D10" i="6"/>
  <c r="A79" i="1"/>
  <c r="A80" i="1" s="1"/>
  <c r="A81" i="1" s="1"/>
  <c r="A82" i="1" s="1"/>
  <c r="A83" i="1" s="1"/>
  <c r="A84" i="1" s="1"/>
  <c r="A73" i="1"/>
  <c r="A74" i="1" s="1"/>
  <c r="A75" i="1" s="1"/>
  <c r="A76" i="1" s="1"/>
  <c r="A77" i="1" s="1"/>
  <c r="A78" i="1" s="1"/>
  <c r="J2" i="3"/>
  <c r="I2" i="4"/>
  <c r="F1" i="6"/>
  <c r="F50" i="6" s="1"/>
  <c r="C11" i="6"/>
  <c r="A88" i="1" l="1"/>
  <c r="A89" i="1" s="1"/>
  <c r="A90" i="1" s="1"/>
  <c r="A91" i="1" s="1"/>
  <c r="A92" i="1" s="1"/>
  <c r="A93" i="1" s="1"/>
  <c r="A94" i="1" s="1"/>
  <c r="A85" i="1"/>
  <c r="A86" i="1" s="1"/>
  <c r="A87" i="1" s="1"/>
  <c r="H61" i="2"/>
  <c r="F27" i="6"/>
  <c r="C12" i="6" s="1"/>
  <c r="H60" i="2" s="1"/>
  <c r="K60" i="2"/>
  <c r="M5" i="2"/>
  <c r="K5" i="2"/>
  <c r="K4" i="2"/>
  <c r="K3" i="2"/>
  <c r="F66" i="2"/>
  <c r="F65" i="2"/>
  <c r="F56" i="2"/>
  <c r="M53" i="2"/>
  <c r="M52" i="2"/>
  <c r="I53" i="2"/>
  <c r="I52" i="2"/>
  <c r="M48" i="2"/>
  <c r="M47" i="2"/>
  <c r="I48" i="2"/>
  <c r="I47" i="2"/>
  <c r="G48" i="2"/>
  <c r="G47" i="2"/>
  <c r="F44" i="2"/>
  <c r="N37" i="2"/>
  <c r="N36" i="2"/>
  <c r="G37" i="2"/>
  <c r="G36" i="2"/>
  <c r="F36" i="2"/>
  <c r="F33" i="2"/>
  <c r="D33" i="2"/>
  <c r="N30" i="2"/>
  <c r="N29" i="2"/>
  <c r="N25" i="2"/>
  <c r="N24" i="2"/>
  <c r="L30" i="2"/>
  <c r="L29" i="2"/>
  <c r="L25" i="2"/>
  <c r="L24" i="2"/>
  <c r="G30" i="2"/>
  <c r="G29" i="2"/>
  <c r="G25" i="2"/>
  <c r="E30" i="2"/>
  <c r="E29" i="2"/>
  <c r="E25" i="2"/>
  <c r="G24" i="2"/>
  <c r="N20" i="2"/>
  <c r="L20" i="2"/>
  <c r="K20" i="2"/>
  <c r="G20" i="2"/>
  <c r="K16" i="2"/>
  <c r="K17" i="2"/>
  <c r="H17" i="2"/>
  <c r="A99" i="1" l="1"/>
  <c r="A100" i="1" s="1"/>
  <c r="A101" i="1" s="1"/>
  <c r="A102" i="1" s="1"/>
  <c r="A103" i="1" s="1"/>
  <c r="A95" i="1"/>
  <c r="A96" i="1" s="1"/>
  <c r="A97" i="1" s="1"/>
  <c r="C10" i="6"/>
  <c r="G53" i="2"/>
  <c r="G109" i="1"/>
  <c r="G9" i="1"/>
  <c r="D20" i="2"/>
  <c r="H15" i="2"/>
  <c r="G17" i="2"/>
  <c r="A108" i="1" l="1"/>
  <c r="A109" i="1" s="1"/>
  <c r="A110" i="1" s="1"/>
  <c r="A104" i="1"/>
  <c r="A105" i="1" s="1"/>
  <c r="A106" i="1" s="1"/>
  <c r="G16" i="2"/>
  <c r="I103" i="1"/>
  <c r="I100" i="1"/>
  <c r="I84" i="1"/>
  <c r="I81" i="1"/>
  <c r="I72" i="1"/>
  <c r="I69" i="1"/>
  <c r="I66" i="1"/>
  <c r="I63" i="1"/>
  <c r="I59" i="1"/>
  <c r="I60" i="1" s="1"/>
  <c r="G15" i="2" l="1"/>
  <c r="F10" i="6"/>
  <c r="O60" i="2" s="1"/>
  <c r="I23" i="1"/>
  <c r="G70" i="4" l="1"/>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J23" i="3"/>
  <c r="F23" i="3"/>
  <c r="J22" i="3"/>
  <c r="F21" i="3"/>
  <c r="G71" i="4" l="1"/>
  <c r="G79" i="4" s="1"/>
  <c r="F22" i="3"/>
  <c r="G81" i="4" l="1"/>
  <c r="G80" i="4" s="1"/>
  <c r="G52" i="2"/>
  <c r="H37" i="2"/>
  <c r="H36" i="2"/>
  <c r="H33" i="2"/>
  <c r="I56" i="1"/>
  <c r="I46" i="1"/>
  <c r="I41" i="1"/>
  <c r="I19" i="1"/>
  <c r="I18" i="1"/>
  <c r="I17" i="1"/>
  <c r="I14" i="1"/>
  <c r="I20" i="1" l="1"/>
</calcChain>
</file>

<file path=xl/sharedStrings.xml><?xml version="1.0" encoding="utf-8"?>
<sst xmlns="http://schemas.openxmlformats.org/spreadsheetml/2006/main" count="741" uniqueCount="362">
  <si>
    <t>申請年月日</t>
    <rPh sb="0" eb="2">
      <t>シンセイ</t>
    </rPh>
    <rPh sb="2" eb="5">
      <t>ネンガッピ</t>
    </rPh>
    <phoneticPr fontId="1"/>
  </si>
  <si>
    <t>企業等の所在地</t>
    <rPh sb="0" eb="2">
      <t>キギョウ</t>
    </rPh>
    <rPh sb="2" eb="3">
      <t>ナド</t>
    </rPh>
    <rPh sb="4" eb="7">
      <t>ショザイチ</t>
    </rPh>
    <phoneticPr fontId="1"/>
  </si>
  <si>
    <t>企業等の名称</t>
    <rPh sb="0" eb="2">
      <t>キギョウ</t>
    </rPh>
    <rPh sb="2" eb="3">
      <t>ナド</t>
    </rPh>
    <rPh sb="4" eb="6">
      <t>メイショウ</t>
    </rPh>
    <phoneticPr fontId="1"/>
  </si>
  <si>
    <t>代表者役職</t>
    <rPh sb="0" eb="3">
      <t>ダイヒョウシャ</t>
    </rPh>
    <rPh sb="3" eb="5">
      <t>ヤクショク</t>
    </rPh>
    <phoneticPr fontId="1"/>
  </si>
  <si>
    <t>代表者氏名</t>
    <rPh sb="0" eb="3">
      <t>ダイヒョウシャ</t>
    </rPh>
    <rPh sb="3" eb="5">
      <t>シメイ</t>
    </rPh>
    <phoneticPr fontId="1"/>
  </si>
  <si>
    <t>創業年</t>
    <rPh sb="0" eb="2">
      <t>ソウギョウ</t>
    </rPh>
    <rPh sb="2" eb="3">
      <t>ネン</t>
    </rPh>
    <phoneticPr fontId="1"/>
  </si>
  <si>
    <t>従業員数</t>
    <rPh sb="0" eb="3">
      <t>ジュウギョウイン</t>
    </rPh>
    <rPh sb="3" eb="4">
      <t>スウ</t>
    </rPh>
    <phoneticPr fontId="1"/>
  </si>
  <si>
    <t>記入例</t>
    <rPh sb="0" eb="2">
      <t>キニュウ</t>
    </rPh>
    <rPh sb="2" eb="3">
      <t>レイ</t>
    </rPh>
    <phoneticPr fontId="1"/>
  </si>
  <si>
    <t>入力欄</t>
    <rPh sb="0" eb="2">
      <t>ニュウリョク</t>
    </rPh>
    <rPh sb="2" eb="3">
      <t>ラン</t>
    </rPh>
    <phoneticPr fontId="1"/>
  </si>
  <si>
    <t>採用者数</t>
    <rPh sb="0" eb="2">
      <t>サイヨウ</t>
    </rPh>
    <rPh sb="2" eb="3">
      <t>シャ</t>
    </rPh>
    <rPh sb="3" eb="4">
      <t>スウ</t>
    </rPh>
    <phoneticPr fontId="1"/>
  </si>
  <si>
    <t>派遣・請負者数（合計）</t>
    <rPh sb="0" eb="2">
      <t>ハケン</t>
    </rPh>
    <rPh sb="3" eb="5">
      <t>ウケオイ</t>
    </rPh>
    <rPh sb="5" eb="6">
      <t>シャ</t>
    </rPh>
    <rPh sb="6" eb="7">
      <t>スウ</t>
    </rPh>
    <rPh sb="8" eb="10">
      <t>ゴウケイ</t>
    </rPh>
    <phoneticPr fontId="1"/>
  </si>
  <si>
    <t>平均勤続年数（男性正社員）</t>
    <rPh sb="0" eb="2">
      <t>ヘイキン</t>
    </rPh>
    <rPh sb="2" eb="4">
      <t>キンゾク</t>
    </rPh>
    <rPh sb="4" eb="6">
      <t>ネンスウ</t>
    </rPh>
    <rPh sb="7" eb="9">
      <t>ダンセイ</t>
    </rPh>
    <rPh sb="9" eb="12">
      <t>セイシャイン</t>
    </rPh>
    <phoneticPr fontId="1"/>
  </si>
  <si>
    <t>平均勤続年数（女性正社員）</t>
    <rPh sb="0" eb="2">
      <t>ヘイキン</t>
    </rPh>
    <rPh sb="2" eb="4">
      <t>キンゾク</t>
    </rPh>
    <rPh sb="4" eb="6">
      <t>ネンスウ</t>
    </rPh>
    <rPh sb="7" eb="9">
      <t>ジョセイ</t>
    </rPh>
    <rPh sb="9" eb="12">
      <t>セイシャイン</t>
    </rPh>
    <phoneticPr fontId="1"/>
  </si>
  <si>
    <t>パート等社員数（男性）</t>
    <rPh sb="3" eb="4">
      <t>ナド</t>
    </rPh>
    <rPh sb="4" eb="6">
      <t>シャイン</t>
    </rPh>
    <rPh sb="6" eb="7">
      <t>スウ</t>
    </rPh>
    <rPh sb="8" eb="10">
      <t>ダンセイ</t>
    </rPh>
    <phoneticPr fontId="1"/>
  </si>
  <si>
    <t>パート等社員数（女性）</t>
    <rPh sb="3" eb="4">
      <t>ナド</t>
    </rPh>
    <rPh sb="4" eb="6">
      <t>シャイン</t>
    </rPh>
    <rPh sb="6" eb="7">
      <t>スウ</t>
    </rPh>
    <rPh sb="8" eb="10">
      <t>ジョセイ</t>
    </rPh>
    <phoneticPr fontId="1"/>
  </si>
  <si>
    <t>正社員数</t>
    <rPh sb="0" eb="3">
      <t>セイシャイン</t>
    </rPh>
    <rPh sb="3" eb="4">
      <t>スウ</t>
    </rPh>
    <phoneticPr fontId="1"/>
  </si>
  <si>
    <t>パート等社員数</t>
    <rPh sb="3" eb="4">
      <t>ナド</t>
    </rPh>
    <rPh sb="4" eb="6">
      <t>シャイン</t>
    </rPh>
    <rPh sb="6" eb="7">
      <t>スウ</t>
    </rPh>
    <phoneticPr fontId="1"/>
  </si>
  <si>
    <t>男性従業員数</t>
    <rPh sb="0" eb="2">
      <t>ダンセイ</t>
    </rPh>
    <rPh sb="2" eb="5">
      <t>ジュウギョウイン</t>
    </rPh>
    <rPh sb="5" eb="6">
      <t>スウ</t>
    </rPh>
    <phoneticPr fontId="1"/>
  </si>
  <si>
    <t>女性従業員数</t>
    <rPh sb="0" eb="2">
      <t>ジョセイ</t>
    </rPh>
    <rPh sb="2" eb="5">
      <t>ジュウギョウイン</t>
    </rPh>
    <rPh sb="5" eb="6">
      <t>スウ</t>
    </rPh>
    <phoneticPr fontId="1"/>
  </si>
  <si>
    <t>採用者数（男性）</t>
    <rPh sb="0" eb="2">
      <t>サイヨウ</t>
    </rPh>
    <rPh sb="2" eb="3">
      <t>シャ</t>
    </rPh>
    <rPh sb="3" eb="4">
      <t>スウ</t>
    </rPh>
    <rPh sb="5" eb="7">
      <t>ダンセイ</t>
    </rPh>
    <phoneticPr fontId="1"/>
  </si>
  <si>
    <t>採用者数（女性）</t>
    <rPh sb="0" eb="2">
      <t>サイヨウ</t>
    </rPh>
    <rPh sb="2" eb="3">
      <t>シャ</t>
    </rPh>
    <rPh sb="3" eb="4">
      <t>スウ</t>
    </rPh>
    <rPh sb="5" eb="7">
      <t>ジョセイ</t>
    </rPh>
    <phoneticPr fontId="1"/>
  </si>
  <si>
    <t>離職者数（男性）</t>
    <rPh sb="0" eb="3">
      <t>リショクシャ</t>
    </rPh>
    <rPh sb="3" eb="4">
      <t>スウ</t>
    </rPh>
    <rPh sb="5" eb="7">
      <t>ダンセイ</t>
    </rPh>
    <phoneticPr fontId="1"/>
  </si>
  <si>
    <t>離職者数（女性）</t>
    <rPh sb="0" eb="3">
      <t>リショクシャ</t>
    </rPh>
    <rPh sb="3" eb="4">
      <t>スウ</t>
    </rPh>
    <rPh sb="5" eb="7">
      <t>ジョセイ</t>
    </rPh>
    <phoneticPr fontId="1"/>
  </si>
  <si>
    <t>離職者数</t>
    <rPh sb="0" eb="3">
      <t>リショクシャ</t>
    </rPh>
    <rPh sb="3" eb="4">
      <t>スウ</t>
    </rPh>
    <phoneticPr fontId="1"/>
  </si>
  <si>
    <t>男性管理職者数</t>
    <rPh sb="0" eb="2">
      <t>ダンセイ</t>
    </rPh>
    <rPh sb="2" eb="4">
      <t>カンリ</t>
    </rPh>
    <rPh sb="4" eb="5">
      <t>ショク</t>
    </rPh>
    <rPh sb="5" eb="6">
      <t>シャ</t>
    </rPh>
    <rPh sb="6" eb="7">
      <t>スウ</t>
    </rPh>
    <phoneticPr fontId="1"/>
  </si>
  <si>
    <t>女性管理職者数</t>
    <rPh sb="0" eb="2">
      <t>ジョセイ</t>
    </rPh>
    <rPh sb="2" eb="4">
      <t>カンリ</t>
    </rPh>
    <rPh sb="4" eb="5">
      <t>ショク</t>
    </rPh>
    <rPh sb="5" eb="6">
      <t>シャ</t>
    </rPh>
    <rPh sb="6" eb="7">
      <t>スウ</t>
    </rPh>
    <phoneticPr fontId="1"/>
  </si>
  <si>
    <t>管理職者数</t>
    <rPh sb="0" eb="2">
      <t>カンリ</t>
    </rPh>
    <rPh sb="2" eb="3">
      <t>ショク</t>
    </rPh>
    <rPh sb="3" eb="4">
      <t>シャ</t>
    </rPh>
    <rPh sb="4" eb="5">
      <t>スウ</t>
    </rPh>
    <phoneticPr fontId="1"/>
  </si>
  <si>
    <t>女性管理職者数割合</t>
    <rPh sb="0" eb="2">
      <t>ジョセイ</t>
    </rPh>
    <rPh sb="2" eb="4">
      <t>カンリ</t>
    </rPh>
    <rPh sb="4" eb="5">
      <t>ショク</t>
    </rPh>
    <rPh sb="5" eb="6">
      <t>シャ</t>
    </rPh>
    <rPh sb="6" eb="7">
      <t>スウ</t>
    </rPh>
    <rPh sb="7" eb="9">
      <t>ワリアイ</t>
    </rPh>
    <phoneticPr fontId="1"/>
  </si>
  <si>
    <t>男性の育児休業取得割合</t>
    <rPh sb="0" eb="2">
      <t>ダンセイ</t>
    </rPh>
    <rPh sb="3" eb="5">
      <t>イクジ</t>
    </rPh>
    <rPh sb="5" eb="7">
      <t>キュウギョウ</t>
    </rPh>
    <rPh sb="7" eb="9">
      <t>シュトク</t>
    </rPh>
    <rPh sb="9" eb="11">
      <t>ワリアイ</t>
    </rPh>
    <phoneticPr fontId="1"/>
  </si>
  <si>
    <t>女性の育児休業取得割合</t>
    <rPh sb="0" eb="2">
      <t>ジョセイ</t>
    </rPh>
    <rPh sb="3" eb="5">
      <t>イクジ</t>
    </rPh>
    <rPh sb="5" eb="7">
      <t>キュウギョウ</t>
    </rPh>
    <rPh sb="7" eb="9">
      <t>シュトク</t>
    </rPh>
    <rPh sb="9" eb="11">
      <t>ワリアイ</t>
    </rPh>
    <phoneticPr fontId="1"/>
  </si>
  <si>
    <t>介護休業取得数</t>
    <rPh sb="0" eb="2">
      <t>カイゴ</t>
    </rPh>
    <rPh sb="2" eb="4">
      <t>キュウギョウ</t>
    </rPh>
    <rPh sb="4" eb="6">
      <t>シュトク</t>
    </rPh>
    <rPh sb="6" eb="7">
      <t>スウ</t>
    </rPh>
    <phoneticPr fontId="1"/>
  </si>
  <si>
    <t>項目</t>
    <rPh sb="0" eb="2">
      <t>コウモク</t>
    </rPh>
    <phoneticPr fontId="1"/>
  </si>
  <si>
    <t>1日の所定労働時間</t>
    <rPh sb="1" eb="2">
      <t>ニチ</t>
    </rPh>
    <rPh sb="3" eb="5">
      <t>ショテイ</t>
    </rPh>
    <rPh sb="5" eb="7">
      <t>ロウドウ</t>
    </rPh>
    <rPh sb="7" eb="9">
      <t>ジカン</t>
    </rPh>
    <phoneticPr fontId="1"/>
  </si>
  <si>
    <t>年</t>
    <rPh sb="0" eb="1">
      <t>ネン</t>
    </rPh>
    <phoneticPr fontId="1"/>
  </si>
  <si>
    <t>人</t>
    <rPh sb="0" eb="1">
      <t>ニン</t>
    </rPh>
    <phoneticPr fontId="1"/>
  </si>
  <si>
    <t>時間</t>
    <rPh sb="0" eb="2">
      <t>ジカン</t>
    </rPh>
    <phoneticPr fontId="1"/>
  </si>
  <si>
    <t>正社員</t>
    <rPh sb="0" eb="3">
      <t>セイシャイン</t>
    </rPh>
    <phoneticPr fontId="1"/>
  </si>
  <si>
    <t>正社員数</t>
    <rPh sb="0" eb="3">
      <t>セイシャイン</t>
    </rPh>
    <rPh sb="3" eb="4">
      <t>スウ</t>
    </rPh>
    <phoneticPr fontId="1"/>
  </si>
  <si>
    <t>パート等
社員数</t>
    <rPh sb="3" eb="4">
      <t>トウ</t>
    </rPh>
    <rPh sb="5" eb="8">
      <t>シャインスウ</t>
    </rPh>
    <phoneticPr fontId="1"/>
  </si>
  <si>
    <t>派遣・
請負者数</t>
    <rPh sb="0" eb="2">
      <t>ハケン</t>
    </rPh>
    <rPh sb="4" eb="6">
      <t>ウケオイ</t>
    </rPh>
    <rPh sb="6" eb="7">
      <t>シャ</t>
    </rPh>
    <rPh sb="7" eb="8">
      <t>スウ</t>
    </rPh>
    <phoneticPr fontId="1"/>
  </si>
  <si>
    <t>平均勤続年数（全社員）</t>
    <rPh sb="0" eb="2">
      <t>ヘイキン</t>
    </rPh>
    <rPh sb="2" eb="4">
      <t>キンゾク</t>
    </rPh>
    <rPh sb="4" eb="6">
      <t>ネンスウ</t>
    </rPh>
    <rPh sb="7" eb="10">
      <t>ゼンシャイン</t>
    </rPh>
    <phoneticPr fontId="1"/>
  </si>
  <si>
    <t>基本情報</t>
    <rPh sb="0" eb="2">
      <t>キホン</t>
    </rPh>
    <rPh sb="2" eb="4">
      <t>ジョウホウ</t>
    </rPh>
    <phoneticPr fontId="1"/>
  </si>
  <si>
    <t>離職者数</t>
    <rPh sb="0" eb="2">
      <t>リショク</t>
    </rPh>
    <rPh sb="2" eb="3">
      <t>シャ</t>
    </rPh>
    <rPh sb="3" eb="4">
      <t>スウ</t>
    </rPh>
    <phoneticPr fontId="1"/>
  </si>
  <si>
    <t>平均勤続
年数</t>
    <rPh sb="0" eb="2">
      <t>ヘイキン</t>
    </rPh>
    <rPh sb="2" eb="4">
      <t>キンゾク</t>
    </rPh>
    <rPh sb="5" eb="7">
      <t>ネンスウ</t>
    </rPh>
    <phoneticPr fontId="1"/>
  </si>
  <si>
    <t>合計
社員数</t>
    <rPh sb="0" eb="2">
      <t>ゴウケイ</t>
    </rPh>
    <rPh sb="3" eb="6">
      <t>シャインスウ</t>
    </rPh>
    <phoneticPr fontId="1"/>
  </si>
  <si>
    <t>介護休業取得者数</t>
    <rPh sb="0" eb="2">
      <t>カイゴ</t>
    </rPh>
    <rPh sb="2" eb="4">
      <t>キュウギョウ</t>
    </rPh>
    <rPh sb="4" eb="7">
      <t>シュトクシャ</t>
    </rPh>
    <rPh sb="7" eb="8">
      <t>スウ</t>
    </rPh>
    <phoneticPr fontId="1"/>
  </si>
  <si>
    <t>育児休業取得者数</t>
    <rPh sb="0" eb="2">
      <t>イクジ</t>
    </rPh>
    <rPh sb="2" eb="4">
      <t>キュウギョウ</t>
    </rPh>
    <rPh sb="4" eb="7">
      <t>シュトクシャ</t>
    </rPh>
    <rPh sb="7" eb="8">
      <t>スウ</t>
    </rPh>
    <phoneticPr fontId="1"/>
  </si>
  <si>
    <t>取得者数(男性正社員)</t>
    <rPh sb="0" eb="3">
      <t>シュトクシャ</t>
    </rPh>
    <rPh sb="3" eb="4">
      <t>スウ</t>
    </rPh>
    <phoneticPr fontId="1"/>
  </si>
  <si>
    <t>取得者数(女性正社員)</t>
    <rPh sb="0" eb="3">
      <t>シュトクシャ</t>
    </rPh>
    <rPh sb="3" eb="4">
      <t>スウ</t>
    </rPh>
    <rPh sb="5" eb="7">
      <t>ジョセイ</t>
    </rPh>
    <phoneticPr fontId="1"/>
  </si>
  <si>
    <t>（うち、パート等社員）※</t>
    <rPh sb="7" eb="8">
      <t>ナド</t>
    </rPh>
    <rPh sb="8" eb="10">
      <t>シャイン</t>
    </rPh>
    <phoneticPr fontId="1"/>
  </si>
  <si>
    <t>年間実労働時間</t>
    <rPh sb="0" eb="2">
      <t>ネンカン</t>
    </rPh>
    <rPh sb="2" eb="5">
      <t>ジツロウドウ</t>
    </rPh>
    <rPh sb="5" eb="7">
      <t>ジカン</t>
    </rPh>
    <phoneticPr fontId="1"/>
  </si>
  <si>
    <t>1人あたりの年間実労働時間</t>
    <rPh sb="1" eb="2">
      <t>ニン</t>
    </rPh>
    <rPh sb="6" eb="8">
      <t>ネンカン</t>
    </rPh>
    <rPh sb="8" eb="11">
      <t>ジツロウドウ</t>
    </rPh>
    <rPh sb="11" eb="13">
      <t>ジカン</t>
    </rPh>
    <phoneticPr fontId="1"/>
  </si>
  <si>
    <t>No.</t>
    <phoneticPr fontId="1"/>
  </si>
  <si>
    <t>時間</t>
    <rPh sb="0" eb="2">
      <t>ジカン</t>
    </rPh>
    <phoneticPr fontId="1"/>
  </si>
  <si>
    <t>年次有給休暇取得率</t>
    <phoneticPr fontId="1"/>
  </si>
  <si>
    <t>%</t>
  </si>
  <si>
    <t>%</t>
    <phoneticPr fontId="1"/>
  </si>
  <si>
    <t xml:space="preserve"> </t>
    <phoneticPr fontId="1"/>
  </si>
  <si>
    <t>東京都知事 殿</t>
    <rPh sb="0" eb="3">
      <t>トウキョウト</t>
    </rPh>
    <rPh sb="3" eb="5">
      <t>チジ</t>
    </rPh>
    <rPh sb="6" eb="7">
      <t>ドノ</t>
    </rPh>
    <phoneticPr fontId="1"/>
  </si>
  <si>
    <t>東京ライフ・ワーク・バランス認定企業　一次申請（基本的事項）</t>
    <rPh sb="0" eb="2">
      <t>トウキョウ</t>
    </rPh>
    <rPh sb="14" eb="18">
      <t>ニンテイキギョウ</t>
    </rPh>
    <rPh sb="19" eb="21">
      <t>イチジ</t>
    </rPh>
    <rPh sb="21" eb="23">
      <t>シンセイ</t>
    </rPh>
    <rPh sb="24" eb="27">
      <t>キホンテキ</t>
    </rPh>
    <rPh sb="27" eb="29">
      <t>ジコウ</t>
    </rPh>
    <phoneticPr fontId="1"/>
  </si>
  <si>
    <t>記</t>
    <rPh sb="0" eb="1">
      <t>キ</t>
    </rPh>
    <phoneticPr fontId="1"/>
  </si>
  <si>
    <t>常時雇用する従業員数</t>
    <rPh sb="0" eb="2">
      <t>ジョウジ</t>
    </rPh>
    <rPh sb="2" eb="4">
      <t>コヨウ</t>
    </rPh>
    <rPh sb="6" eb="9">
      <t>ジュウギョウイン</t>
    </rPh>
    <rPh sb="9" eb="10">
      <t>スウ</t>
    </rPh>
    <phoneticPr fontId="1"/>
  </si>
  <si>
    <t>（内訳）</t>
    <rPh sb="1" eb="3">
      <t>ウチワケ</t>
    </rPh>
    <phoneticPr fontId="1"/>
  </si>
  <si>
    <t>パート等</t>
    <rPh sb="3" eb="4">
      <t>トウ</t>
    </rPh>
    <phoneticPr fontId="1"/>
  </si>
  <si>
    <t>男性</t>
    <rPh sb="0" eb="2">
      <t>ダンセイ</t>
    </rPh>
    <phoneticPr fontId="1"/>
  </si>
  <si>
    <t>女性</t>
    <rPh sb="0" eb="2">
      <t>ジョセイ</t>
    </rPh>
    <phoneticPr fontId="1"/>
  </si>
  <si>
    <t>年次有給休暇取得率</t>
    <rPh sb="0" eb="2">
      <t>ネンジ</t>
    </rPh>
    <rPh sb="2" eb="4">
      <t>ユウキュウ</t>
    </rPh>
    <rPh sb="4" eb="6">
      <t>キュウカ</t>
    </rPh>
    <rPh sb="6" eb="8">
      <t>シュトク</t>
    </rPh>
    <rPh sb="8" eb="9">
      <t>リツ</t>
    </rPh>
    <phoneticPr fontId="1"/>
  </si>
  <si>
    <t>育児休業
取得者数</t>
    <rPh sb="0" eb="2">
      <t>イクジ</t>
    </rPh>
    <rPh sb="2" eb="4">
      <t>キュウギョウ</t>
    </rPh>
    <rPh sb="5" eb="8">
      <t>シュトクシャ</t>
    </rPh>
    <rPh sb="8" eb="9">
      <t>スウ</t>
    </rPh>
    <phoneticPr fontId="1"/>
  </si>
  <si>
    <t>介護休業
取得者数</t>
    <rPh sb="0" eb="2">
      <t>カイゴ</t>
    </rPh>
    <rPh sb="2" eb="4">
      <t>キュウギョウ</t>
    </rPh>
    <rPh sb="5" eb="8">
      <t>シュトクシャ</t>
    </rPh>
    <rPh sb="8" eb="9">
      <t>スウ</t>
    </rPh>
    <phoneticPr fontId="1"/>
  </si>
  <si>
    <t>日</t>
    <rPh sb="0" eb="1">
      <t>ニチ</t>
    </rPh>
    <phoneticPr fontId="1"/>
  </si>
  <si>
    <t>人</t>
    <rPh sb="0" eb="1">
      <t>ヒト</t>
    </rPh>
    <phoneticPr fontId="1"/>
  </si>
  <si>
    <t>派遣・
請負者数</t>
    <rPh sb="0" eb="2">
      <t>ハケン</t>
    </rPh>
    <rPh sb="4" eb="6">
      <t>ウケオイ</t>
    </rPh>
    <rPh sb="6" eb="7">
      <t>シャ</t>
    </rPh>
    <rPh sb="7" eb="8">
      <t>スウ</t>
    </rPh>
    <phoneticPr fontId="1"/>
  </si>
  <si>
    <t>企業等の所在地：</t>
    <rPh sb="0" eb="2">
      <t>キギョウ</t>
    </rPh>
    <rPh sb="2" eb="3">
      <t>ナド</t>
    </rPh>
    <rPh sb="4" eb="7">
      <t>ショザイチ</t>
    </rPh>
    <phoneticPr fontId="1"/>
  </si>
  <si>
    <t>企業等の名称：</t>
    <rPh sb="0" eb="2">
      <t>キギョウ</t>
    </rPh>
    <rPh sb="2" eb="3">
      <t>ナド</t>
    </rPh>
    <rPh sb="4" eb="6">
      <t>メイショウ</t>
    </rPh>
    <phoneticPr fontId="1"/>
  </si>
  <si>
    <t>代表者役職・氏名：</t>
    <rPh sb="0" eb="3">
      <t>ダイヒョウシャ</t>
    </rPh>
    <rPh sb="3" eb="5">
      <t>ヤクショク</t>
    </rPh>
    <rPh sb="6" eb="8">
      <t>シメイ</t>
    </rPh>
    <phoneticPr fontId="1"/>
  </si>
  <si>
    <t>東京ライフ・ワーク・バランス認定企業　一次申請書　入力シート</t>
    <rPh sb="0" eb="2">
      <t>トウキョウ</t>
    </rPh>
    <rPh sb="14" eb="16">
      <t>ニンテイ</t>
    </rPh>
    <rPh sb="16" eb="18">
      <t>キギョウ</t>
    </rPh>
    <rPh sb="19" eb="21">
      <t>イチジ</t>
    </rPh>
    <rPh sb="21" eb="23">
      <t>シンセイ</t>
    </rPh>
    <rPh sb="23" eb="24">
      <t>ショ</t>
    </rPh>
    <rPh sb="25" eb="27">
      <t>ニュウリョク</t>
    </rPh>
    <phoneticPr fontId="1"/>
  </si>
  <si>
    <t>通年在職のフルタイム正社員の人数</t>
    <rPh sb="0" eb="2">
      <t>ツウネン</t>
    </rPh>
    <rPh sb="2" eb="4">
      <t>ザイショク</t>
    </rPh>
    <rPh sb="10" eb="13">
      <t>セイシャイン</t>
    </rPh>
    <rPh sb="14" eb="16">
      <t>ニンズウ</t>
    </rPh>
    <phoneticPr fontId="1"/>
  </si>
  <si>
    <t>３．1人あたりの年間実労働時間（自動計算）</t>
    <rPh sb="3" eb="4">
      <t>ニン</t>
    </rPh>
    <rPh sb="8" eb="10">
      <t>ネンカン</t>
    </rPh>
    <rPh sb="10" eb="13">
      <t>ジツロウドウ</t>
    </rPh>
    <rPh sb="13" eb="15">
      <t>ジカン</t>
    </rPh>
    <rPh sb="16" eb="18">
      <t>ジドウ</t>
    </rPh>
    <rPh sb="18" eb="20">
      <t>ケイサン</t>
    </rPh>
    <phoneticPr fontId="1"/>
  </si>
  <si>
    <t>①一人当たりの年間実労働時間</t>
    <rPh sb="1" eb="3">
      <t>ヒトリ</t>
    </rPh>
    <rPh sb="3" eb="4">
      <t>ア</t>
    </rPh>
    <rPh sb="7" eb="9">
      <t>ネンカン</t>
    </rPh>
    <rPh sb="9" eb="12">
      <t>ジツロウドウ</t>
    </rPh>
    <rPh sb="12" eb="14">
      <t>ジカン</t>
    </rPh>
    <phoneticPr fontId="1"/>
  </si>
  <si>
    <t>②（うち、所定内労働時間）</t>
    <rPh sb="5" eb="8">
      <t>ショテイナイ</t>
    </rPh>
    <rPh sb="8" eb="10">
      <t>ロウドウ</t>
    </rPh>
    <rPh sb="10" eb="12">
      <t>ジカン</t>
    </rPh>
    <phoneticPr fontId="1"/>
  </si>
  <si>
    <t>③（うち、所定外労働時間）</t>
    <rPh sb="5" eb="7">
      <t>ショテイ</t>
    </rPh>
    <rPh sb="7" eb="8">
      <t>ソト</t>
    </rPh>
    <rPh sb="8" eb="10">
      <t>ロウドウ</t>
    </rPh>
    <rPh sb="10" eb="12">
      <t>ジカン</t>
    </rPh>
    <phoneticPr fontId="1"/>
  </si>
  <si>
    <t>①～③は計算式が組まれていますので、入力いただく必要はございません。</t>
    <rPh sb="18" eb="20">
      <t>ニュウリョク</t>
    </rPh>
    <phoneticPr fontId="1"/>
  </si>
  <si>
    <t>（１）正社員数換算表</t>
    <rPh sb="3" eb="6">
      <t>セイシャイン</t>
    </rPh>
    <rPh sb="6" eb="7">
      <t>スウ</t>
    </rPh>
    <rPh sb="7" eb="9">
      <t>カンサン</t>
    </rPh>
    <rPh sb="9" eb="10">
      <t>ヒョウ</t>
    </rPh>
    <phoneticPr fontId="1"/>
  </si>
  <si>
    <t>フルタイム正社員の週の所定労働時間</t>
    <rPh sb="5" eb="8">
      <t>セイシャイン</t>
    </rPh>
    <rPh sb="9" eb="10">
      <t>シュウ</t>
    </rPh>
    <rPh sb="11" eb="13">
      <t>ショテイ</t>
    </rPh>
    <rPh sb="13" eb="15">
      <t>ロウドウ</t>
    </rPh>
    <rPh sb="15" eb="17">
      <t>ジカン</t>
    </rPh>
    <phoneticPr fontId="1"/>
  </si>
  <si>
    <t>所定労働時間に応じた換算率</t>
    <rPh sb="0" eb="2">
      <t>ショテイ</t>
    </rPh>
    <rPh sb="2" eb="4">
      <t>ロウドウ</t>
    </rPh>
    <rPh sb="4" eb="6">
      <t>ジカン</t>
    </rPh>
    <rPh sb="7" eb="8">
      <t>オウ</t>
    </rPh>
    <rPh sb="10" eb="12">
      <t>カンザン</t>
    </rPh>
    <rPh sb="12" eb="13">
      <t>リツ</t>
    </rPh>
    <phoneticPr fontId="1"/>
  </si>
  <si>
    <t>所定労働時間に応じた換算社員数（人）</t>
    <rPh sb="0" eb="2">
      <t>ショテイ</t>
    </rPh>
    <rPh sb="2" eb="4">
      <t>ロウドウ</t>
    </rPh>
    <rPh sb="4" eb="6">
      <t>ジカン</t>
    </rPh>
    <rPh sb="7" eb="8">
      <t>オウ</t>
    </rPh>
    <rPh sb="10" eb="12">
      <t>カンサン</t>
    </rPh>
    <rPh sb="12" eb="14">
      <t>シャイン</t>
    </rPh>
    <rPh sb="14" eb="15">
      <t>スウ</t>
    </rPh>
    <rPh sb="16" eb="17">
      <t>ニン</t>
    </rPh>
    <phoneticPr fontId="1"/>
  </si>
  <si>
    <t>算定基礎となる正社員数（合計）</t>
    <rPh sb="0" eb="2">
      <t>サンテイ</t>
    </rPh>
    <rPh sb="2" eb="4">
      <t>キソ</t>
    </rPh>
    <rPh sb="7" eb="10">
      <t>セイシャイン</t>
    </rPh>
    <rPh sb="10" eb="11">
      <t>スウ</t>
    </rPh>
    <rPh sb="12" eb="14">
      <t>ゴウケイ</t>
    </rPh>
    <phoneticPr fontId="1"/>
  </si>
  <si>
    <t>（２）年間実労働時間算出表</t>
    <rPh sb="3" eb="5">
      <t>ネンカン</t>
    </rPh>
    <rPh sb="5" eb="8">
      <t>ジツロウドウ</t>
    </rPh>
    <rPh sb="8" eb="10">
      <t>ジカン</t>
    </rPh>
    <rPh sb="10" eb="12">
      <t>サンシュツ</t>
    </rPh>
    <rPh sb="12" eb="13">
      <t>ヒョウ</t>
    </rPh>
    <phoneticPr fontId="1"/>
  </si>
  <si>
    <t>年間所定労働時間</t>
    <rPh sb="0" eb="2">
      <t>ネンカン</t>
    </rPh>
    <rPh sb="2" eb="4">
      <t>ショテイ</t>
    </rPh>
    <rPh sb="4" eb="6">
      <t>ロウドウ</t>
    </rPh>
    <rPh sb="6" eb="8">
      <t>ジカン</t>
    </rPh>
    <phoneticPr fontId="1"/>
  </si>
  <si>
    <t>年間所定外労働時間</t>
    <rPh sb="0" eb="2">
      <t>ネンカン</t>
    </rPh>
    <rPh sb="2" eb="4">
      <t>ショテイ</t>
    </rPh>
    <rPh sb="4" eb="5">
      <t>ソト</t>
    </rPh>
    <rPh sb="5" eb="7">
      <t>ロウドウ</t>
    </rPh>
    <rPh sb="7" eb="9">
      <t>ジカン</t>
    </rPh>
    <phoneticPr fontId="1"/>
  </si>
  <si>
    <t>年次有給休暇時間数</t>
    <rPh sb="0" eb="2">
      <t>ネンジ</t>
    </rPh>
    <rPh sb="2" eb="4">
      <t>ユウキュウ</t>
    </rPh>
    <rPh sb="4" eb="6">
      <t>キュウカ</t>
    </rPh>
    <rPh sb="6" eb="8">
      <t>ジカン</t>
    </rPh>
    <rPh sb="8" eb="9">
      <t>スウ</t>
    </rPh>
    <phoneticPr fontId="1"/>
  </si>
  <si>
    <t>欠勤・遅刻・早退時間</t>
    <rPh sb="0" eb="2">
      <t>ケッキン</t>
    </rPh>
    <rPh sb="3" eb="5">
      <t>チコク</t>
    </rPh>
    <rPh sb="6" eb="8">
      <t>ソウタイ</t>
    </rPh>
    <rPh sb="8" eb="10">
      <t>ジカン</t>
    </rPh>
    <phoneticPr fontId="1"/>
  </si>
  <si>
    <t>その他の
休暇時間数</t>
    <rPh sb="2" eb="3">
      <t>ホカ</t>
    </rPh>
    <rPh sb="5" eb="7">
      <t>キュウカ</t>
    </rPh>
    <rPh sb="7" eb="10">
      <t>ジカンスウ</t>
    </rPh>
    <phoneticPr fontId="1"/>
  </si>
  <si>
    <r>
      <t xml:space="preserve">当該短時間正社員の
</t>
    </r>
    <r>
      <rPr>
        <b/>
        <sz val="12"/>
        <color rgb="FFFF0000"/>
        <rFont val="ＭＳ ゴシック"/>
        <family val="3"/>
        <charset val="128"/>
      </rPr>
      <t>週</t>
    </r>
    <r>
      <rPr>
        <sz val="12"/>
        <color theme="1"/>
        <rFont val="ＭＳ ゴシック"/>
        <family val="3"/>
        <charset val="128"/>
      </rPr>
      <t>の所定労働時間（時間）</t>
    </r>
    <rPh sb="0" eb="2">
      <t>トウガイ</t>
    </rPh>
    <rPh sb="2" eb="5">
      <t>タンジカン</t>
    </rPh>
    <rPh sb="5" eb="8">
      <t>セイシャイン</t>
    </rPh>
    <rPh sb="19" eb="21">
      <t>ジカン</t>
    </rPh>
    <phoneticPr fontId="1"/>
  </si>
  <si>
    <t>フルタイム正社員数</t>
    <rPh sb="5" eb="8">
      <t>セイシャイン</t>
    </rPh>
    <rPh sb="8" eb="9">
      <t>スウ</t>
    </rPh>
    <phoneticPr fontId="1"/>
  </si>
  <si>
    <t>短時間正社員数</t>
    <rPh sb="0" eb="3">
      <t>タンジカン</t>
    </rPh>
    <rPh sb="3" eb="6">
      <t>セイシャイン</t>
    </rPh>
    <rPh sb="6" eb="7">
      <t>スウ</t>
    </rPh>
    <phoneticPr fontId="1"/>
  </si>
  <si>
    <t>360時間以上の法定外労働を
行っている労働者の人数</t>
    <rPh sb="24" eb="26">
      <t>ニンズウ</t>
    </rPh>
    <phoneticPr fontId="1"/>
  </si>
  <si>
    <t>東京都●●区●●町●-●-●</t>
    <rPh sb="0" eb="2">
      <t>トウキョウ</t>
    </rPh>
    <rPh sb="2" eb="3">
      <t>ト</t>
    </rPh>
    <rPh sb="5" eb="6">
      <t>ク</t>
    </rPh>
    <rPh sb="8" eb="9">
      <t>チョウ</t>
    </rPh>
    <phoneticPr fontId="1"/>
  </si>
  <si>
    <t>株式会社●●●</t>
    <rPh sb="0" eb="4">
      <t>カブシキガイシャ</t>
    </rPh>
    <phoneticPr fontId="1"/>
  </si>
  <si>
    <t>代表取締役</t>
    <rPh sb="0" eb="2">
      <t>ダイヒョウ</t>
    </rPh>
    <rPh sb="2" eb="5">
      <t>トリシマリヤク</t>
    </rPh>
    <phoneticPr fontId="1"/>
  </si>
  <si>
    <t>東京 花子</t>
    <rPh sb="0" eb="2">
      <t>トウキョウ</t>
    </rPh>
    <rPh sb="3" eb="5">
      <t>ハナコ</t>
    </rPh>
    <phoneticPr fontId="1"/>
  </si>
  <si>
    <t>システム開発、WEBデザイン</t>
    <rPh sb="4" eb="6">
      <t>カイハツ</t>
    </rPh>
    <phoneticPr fontId="1"/>
  </si>
  <si>
    <t>計算シートＢ</t>
    <rPh sb="0" eb="2">
      <t>ケイサン</t>
    </rPh>
    <phoneticPr fontId="1"/>
  </si>
  <si>
    <t>存</t>
  </si>
  <si>
    <t>日</t>
    <rPh sb="0" eb="1">
      <t>ニチ</t>
    </rPh>
    <phoneticPr fontId="1"/>
  </si>
  <si>
    <t>※契約期間満了に伴う離職者も含む</t>
  </si>
  <si>
    <t>※契約期間満了に伴う離職者も含む</t>
    <phoneticPr fontId="1"/>
  </si>
  <si>
    <t>※注意点</t>
    <rPh sb="1" eb="4">
      <t>チュウイテン</t>
    </rPh>
    <phoneticPr fontId="1"/>
  </si>
  <si>
    <t>対象者(男性正社員)※</t>
    <rPh sb="0" eb="3">
      <t>タイショウシャ</t>
    </rPh>
    <phoneticPr fontId="1"/>
  </si>
  <si>
    <t>対象者(女性正社員)※</t>
    <rPh sb="0" eb="3">
      <t>タイショウシャ</t>
    </rPh>
    <rPh sb="4" eb="6">
      <t>ジョセイ</t>
    </rPh>
    <phoneticPr fontId="1"/>
  </si>
  <si>
    <t>管理職</t>
    <rPh sb="0" eb="2">
      <t>カンリ</t>
    </rPh>
    <rPh sb="2" eb="3">
      <t>ショク</t>
    </rPh>
    <phoneticPr fontId="1"/>
  </si>
  <si>
    <t>（うち、パート等社員数）</t>
    <rPh sb="7" eb="8">
      <t>ナド</t>
    </rPh>
    <rPh sb="8" eb="10">
      <t>シャイン</t>
    </rPh>
    <rPh sb="10" eb="11">
      <t>スウ</t>
    </rPh>
    <phoneticPr fontId="1"/>
  </si>
  <si>
    <t>男性</t>
    <rPh sb="0" eb="2">
      <t>ダンセイ</t>
    </rPh>
    <phoneticPr fontId="1"/>
  </si>
  <si>
    <t>女性</t>
    <rPh sb="0" eb="2">
      <t>ジョセイ</t>
    </rPh>
    <phoneticPr fontId="1"/>
  </si>
  <si>
    <t>備考欄</t>
    <rPh sb="0" eb="2">
      <t>ビコウ</t>
    </rPh>
    <rPh sb="2" eb="3">
      <t>ラン</t>
    </rPh>
    <phoneticPr fontId="1"/>
  </si>
  <si>
    <t>取得率</t>
    <rPh sb="0" eb="3">
      <t>シュトクリツ</t>
    </rPh>
    <phoneticPr fontId="1"/>
  </si>
  <si>
    <t>主な事業内容(40文字以内)</t>
    <rPh sb="0" eb="1">
      <t>オモ</t>
    </rPh>
    <rPh sb="2" eb="4">
      <t>ジギョウ</t>
    </rPh>
    <rPh sb="4" eb="6">
      <t>ナイヨウ</t>
    </rPh>
    <rPh sb="9" eb="11">
      <t>モジ</t>
    </rPh>
    <rPh sb="11" eb="13">
      <t>イナイ</t>
    </rPh>
    <phoneticPr fontId="1"/>
  </si>
  <si>
    <t>1日の所定労働時間（正社員）</t>
    <rPh sb="1" eb="2">
      <t>ニチ</t>
    </rPh>
    <rPh sb="3" eb="5">
      <t>ショテイ</t>
    </rPh>
    <rPh sb="5" eb="7">
      <t>ロウドウ</t>
    </rPh>
    <rPh sb="7" eb="9">
      <t>ジカン</t>
    </rPh>
    <rPh sb="10" eb="13">
      <t>セイシャイン</t>
    </rPh>
    <phoneticPr fontId="1"/>
  </si>
  <si>
    <t>主な
事業内容</t>
    <rPh sb="0" eb="1">
      <t>オモ</t>
    </rPh>
    <rPh sb="3" eb="5">
      <t>ジギョウ</t>
    </rPh>
    <rPh sb="5" eb="7">
      <t>ナイヨウ</t>
    </rPh>
    <phoneticPr fontId="1"/>
  </si>
  <si>
    <t>(※)離職者数・女性管理職者数・実労働時間については、認定企業の審査において重要な項目であるため、その数値の状況について説明する必要がある場合に右欄に明記してください。</t>
    <phoneticPr fontId="1"/>
  </si>
  <si>
    <t>平均
勤続年数</t>
    <rPh sb="0" eb="2">
      <t>ヘイキン</t>
    </rPh>
    <rPh sb="3" eb="5">
      <t>キンゾク</t>
    </rPh>
    <rPh sb="5" eb="7">
      <t>ネンスウ</t>
    </rPh>
    <phoneticPr fontId="1"/>
  </si>
  <si>
    <t>特別条項付36協定で定める
時間外労働の上限時間</t>
    <rPh sb="0" eb="2">
      <t>トクベツ</t>
    </rPh>
    <rPh sb="2" eb="4">
      <t>ジョウコウ</t>
    </rPh>
    <rPh sb="4" eb="5">
      <t>ツ</t>
    </rPh>
    <rPh sb="7" eb="9">
      <t>キョウテイ</t>
    </rPh>
    <rPh sb="10" eb="11">
      <t>サダ</t>
    </rPh>
    <rPh sb="14" eb="16">
      <t>ジカン</t>
    </rPh>
    <rPh sb="16" eb="17">
      <t>ガイ</t>
    </rPh>
    <rPh sb="17" eb="19">
      <t>ロウドウ</t>
    </rPh>
    <rPh sb="20" eb="22">
      <t>ジョウゲン</t>
    </rPh>
    <rPh sb="22" eb="24">
      <t>ジカン</t>
    </rPh>
    <phoneticPr fontId="1"/>
  </si>
  <si>
    <t>年間法定外労働時間が
360時間を超える
労働者の存否</t>
    <rPh sb="0" eb="2">
      <t>ネンカン</t>
    </rPh>
    <rPh sb="2" eb="4">
      <t>ホウテイ</t>
    </rPh>
    <rPh sb="4" eb="5">
      <t>ガイ</t>
    </rPh>
    <rPh sb="5" eb="7">
      <t>ロウドウ</t>
    </rPh>
    <rPh sb="7" eb="9">
      <t>ジカン</t>
    </rPh>
    <rPh sb="14" eb="16">
      <t>ジカン</t>
    </rPh>
    <rPh sb="17" eb="18">
      <t>コ</t>
    </rPh>
    <rPh sb="21" eb="24">
      <t>ロウドウシャ</t>
    </rPh>
    <rPh sb="25" eb="27">
      <t>ソンピ</t>
    </rPh>
    <phoneticPr fontId="1"/>
  </si>
  <si>
    <r>
      <t xml:space="preserve">採用者数
</t>
    </r>
    <r>
      <rPr>
        <sz val="14"/>
        <color theme="1"/>
        <rFont val="ＭＳ Ｐゴシック"/>
        <family val="3"/>
        <charset val="128"/>
      </rPr>
      <t>パート等からの
転換者含む</t>
    </r>
    <rPh sb="0" eb="1">
      <t>サイ</t>
    </rPh>
    <rPh sb="1" eb="2">
      <t>ヨウ</t>
    </rPh>
    <rPh sb="2" eb="3">
      <t>シャ</t>
    </rPh>
    <rPh sb="3" eb="4">
      <t>スウ</t>
    </rPh>
    <rPh sb="9" eb="10">
      <t>ナド</t>
    </rPh>
    <rPh sb="14" eb="16">
      <t>テンカン</t>
    </rPh>
    <rPh sb="16" eb="17">
      <t>シャ</t>
    </rPh>
    <rPh sb="17" eb="18">
      <t>フク</t>
    </rPh>
    <phoneticPr fontId="1"/>
  </si>
  <si>
    <r>
      <rPr>
        <b/>
        <sz val="20"/>
        <color theme="1"/>
        <rFont val="ＭＳ Ｐゴシック"/>
        <family val="3"/>
        <charset val="128"/>
      </rPr>
      <t>管理職者数</t>
    </r>
    <r>
      <rPr>
        <b/>
        <sz val="11"/>
        <color theme="1"/>
        <rFont val="ＭＳ Ｐゴシック"/>
        <family val="3"/>
        <charset val="128"/>
      </rPr>
      <t xml:space="preserve">
（課長相当職以上）</t>
    </r>
    <rPh sb="0" eb="2">
      <t>カンリ</t>
    </rPh>
    <rPh sb="2" eb="3">
      <t>ショク</t>
    </rPh>
    <rPh sb="3" eb="4">
      <t>シャ</t>
    </rPh>
    <rPh sb="4" eb="5">
      <t>スウ</t>
    </rPh>
    <rPh sb="7" eb="9">
      <t>カチョウ</t>
    </rPh>
    <rPh sb="9" eb="11">
      <t>ソウトウ</t>
    </rPh>
    <rPh sb="11" eb="12">
      <t>ショク</t>
    </rPh>
    <rPh sb="12" eb="14">
      <t>イジョウ</t>
    </rPh>
    <phoneticPr fontId="1"/>
  </si>
  <si>
    <t>（裏面に続く）</t>
    <rPh sb="1" eb="3">
      <t>リメン</t>
    </rPh>
    <rPh sb="4" eb="5">
      <t>ツヅ</t>
    </rPh>
    <phoneticPr fontId="1"/>
  </si>
  <si>
    <t>(裏面）</t>
    <rPh sb="1" eb="2">
      <t>ウラ</t>
    </rPh>
    <rPh sb="2" eb="3">
      <t>メン</t>
    </rPh>
    <phoneticPr fontId="1"/>
  </si>
  <si>
    <t>は じ め に</t>
    <phoneticPr fontId="1"/>
  </si>
  <si>
    <t>以上</t>
    <rPh sb="0" eb="2">
      <t>イジョウ</t>
    </rPh>
    <phoneticPr fontId="1"/>
  </si>
  <si>
    <t>＊本申請書の内容については、ヒアリング調査において、実態の確認をさせていただきます。</t>
    <phoneticPr fontId="1"/>
  </si>
  <si>
    <t>グループ会社で過去に
認定された企業の有無</t>
    <rPh sb="4" eb="6">
      <t>ガイシャ</t>
    </rPh>
    <rPh sb="7" eb="9">
      <t>カコ</t>
    </rPh>
    <rPh sb="11" eb="13">
      <t>ニンテイ</t>
    </rPh>
    <rPh sb="16" eb="18">
      <t>キギョウ</t>
    </rPh>
    <rPh sb="19" eb="21">
      <t>ウム</t>
    </rPh>
    <phoneticPr fontId="1"/>
  </si>
  <si>
    <t>特別条項36協定で定める時間外労働の上限時間</t>
    <rPh sb="0" eb="2">
      <t>トクベツ</t>
    </rPh>
    <rPh sb="2" eb="4">
      <t>ジョウコウ</t>
    </rPh>
    <rPh sb="6" eb="8">
      <t>キョウテイ</t>
    </rPh>
    <rPh sb="9" eb="10">
      <t>サダ</t>
    </rPh>
    <rPh sb="12" eb="15">
      <t>ジカンガイ</t>
    </rPh>
    <rPh sb="15" eb="17">
      <t>ロウドウ</t>
    </rPh>
    <rPh sb="18" eb="20">
      <t>ジョウゲン</t>
    </rPh>
    <rPh sb="20" eb="22">
      <t>ジカン</t>
    </rPh>
    <phoneticPr fontId="1"/>
  </si>
  <si>
    <t>管理職以外</t>
    <rPh sb="0" eb="2">
      <t>カンリ</t>
    </rPh>
    <rPh sb="2" eb="3">
      <t>ショク</t>
    </rPh>
    <rPh sb="3" eb="5">
      <t>イガイ</t>
    </rPh>
    <phoneticPr fontId="1"/>
  </si>
  <si>
    <t>最長法定外労働時間</t>
    <rPh sb="0" eb="2">
      <t>サイチョウ</t>
    </rPh>
    <rPh sb="2" eb="4">
      <t>ホウテイ</t>
    </rPh>
    <rPh sb="4" eb="5">
      <t>ガイ</t>
    </rPh>
    <rPh sb="5" eb="7">
      <t>ロウドウ</t>
    </rPh>
    <rPh sb="7" eb="9">
      <t>ジカン</t>
    </rPh>
    <phoneticPr fontId="1"/>
  </si>
  <si>
    <t>社員数割合</t>
    <rPh sb="0" eb="2">
      <t>シャイン</t>
    </rPh>
    <rPh sb="2" eb="3">
      <t>スウ</t>
    </rPh>
    <rPh sb="3" eb="5">
      <t>ワリアイ</t>
    </rPh>
    <phoneticPr fontId="1"/>
  </si>
  <si>
    <t>社員数</t>
    <rPh sb="0" eb="3">
      <t>シャインスウ</t>
    </rPh>
    <phoneticPr fontId="1"/>
  </si>
  <si>
    <t>管理職以外1</t>
    <phoneticPr fontId="1"/>
  </si>
  <si>
    <t>管理職以外2</t>
  </si>
  <si>
    <t>管理職以外3</t>
  </si>
  <si>
    <t>管理職以外4</t>
  </si>
  <si>
    <t>管理職以外5</t>
  </si>
  <si>
    <t>管理職以外7</t>
  </si>
  <si>
    <t>管理職以外8</t>
  </si>
  <si>
    <t>管理職以外9</t>
  </si>
  <si>
    <t>管理職以外10</t>
  </si>
  <si>
    <t>管理職以外11</t>
  </si>
  <si>
    <t>管理職以外12</t>
  </si>
  <si>
    <t>管理職以外13</t>
  </si>
  <si>
    <t>管理職以外14</t>
  </si>
  <si>
    <t>管理職以外15</t>
  </si>
  <si>
    <t>管理職以外16</t>
  </si>
  <si>
    <t>管理職以外17</t>
  </si>
  <si>
    <t>管理職以外18</t>
  </si>
  <si>
    <t>管理職以外19</t>
  </si>
  <si>
    <t>管理職以外20</t>
  </si>
  <si>
    <t>管理職以外21</t>
  </si>
  <si>
    <t>管理職以外22</t>
  </si>
  <si>
    <t>管理職以外23</t>
  </si>
  <si>
    <t>管理職以外24</t>
  </si>
  <si>
    <t>管理職以外25</t>
  </si>
  <si>
    <t>管理職以外26</t>
  </si>
  <si>
    <t>管理職以外27</t>
  </si>
  <si>
    <t>管理職以外28</t>
  </si>
  <si>
    <t>管理職以外29</t>
  </si>
  <si>
    <t>管理職以外30</t>
  </si>
  <si>
    <t>管理職以外31</t>
  </si>
  <si>
    <t>管理職以外32</t>
  </si>
  <si>
    <t>管理職以外33</t>
  </si>
  <si>
    <t>管理職以外34</t>
  </si>
  <si>
    <t>管理職以外35</t>
  </si>
  <si>
    <t>管理職以外36</t>
  </si>
  <si>
    <t>管理職以外37</t>
  </si>
  <si>
    <t>管理職以外38</t>
  </si>
  <si>
    <t>管理職以外39</t>
  </si>
  <si>
    <t>管理職以外40</t>
  </si>
  <si>
    <t>管理職以外41</t>
  </si>
  <si>
    <t>管理職以外42</t>
  </si>
  <si>
    <t>管理職以外43</t>
  </si>
  <si>
    <t>管理職以外44</t>
  </si>
  <si>
    <t>管理職以外45</t>
  </si>
  <si>
    <t>管理職以外46</t>
  </si>
  <si>
    <t>管理職以外47</t>
  </si>
  <si>
    <t>管理職以外48</t>
  </si>
  <si>
    <t>管理職以外49</t>
  </si>
  <si>
    <t>管理職以外50</t>
  </si>
  <si>
    <t>管理職1</t>
    <phoneticPr fontId="1"/>
  </si>
  <si>
    <t>管理職2</t>
  </si>
  <si>
    <t>管理職3</t>
  </si>
  <si>
    <t>管理職4</t>
  </si>
  <si>
    <t>管理職5</t>
  </si>
  <si>
    <t>管理職6</t>
  </si>
  <si>
    <t>管理職7</t>
  </si>
  <si>
    <t>管理職8</t>
  </si>
  <si>
    <t>管理職9</t>
  </si>
  <si>
    <t>管理職10</t>
  </si>
  <si>
    <t>管理職11</t>
  </si>
  <si>
    <t>管理職12</t>
  </si>
  <si>
    <t>管理職13</t>
  </si>
  <si>
    <t>管理職14</t>
  </si>
  <si>
    <t>管理職15</t>
  </si>
  <si>
    <t>管理職16</t>
  </si>
  <si>
    <t>管理職17</t>
  </si>
  <si>
    <t>管理職18</t>
  </si>
  <si>
    <t>管理職19</t>
  </si>
  <si>
    <t>管理職20</t>
  </si>
  <si>
    <t>管理職21</t>
  </si>
  <si>
    <t>管理職22</t>
  </si>
  <si>
    <t>管理職23</t>
  </si>
  <si>
    <t>管理職24</t>
  </si>
  <si>
    <t>管理職25</t>
  </si>
  <si>
    <t>管理職26</t>
  </si>
  <si>
    <t>管理職27</t>
  </si>
  <si>
    <t>管理職28</t>
  </si>
  <si>
    <t>管理職29</t>
  </si>
  <si>
    <t>管理職30</t>
  </si>
  <si>
    <t>管理職31</t>
  </si>
  <si>
    <t>管理職32</t>
  </si>
  <si>
    <t>管理職33</t>
  </si>
  <si>
    <t>管理職34</t>
  </si>
  <si>
    <t>管理職35</t>
  </si>
  <si>
    <t>管理職36</t>
  </si>
  <si>
    <t>管理職37</t>
  </si>
  <si>
    <t>管理職38</t>
  </si>
  <si>
    <t>管理職39</t>
  </si>
  <si>
    <t>管理職40</t>
  </si>
  <si>
    <t>管理職41</t>
  </si>
  <si>
    <t>管理職42</t>
  </si>
  <si>
    <t>管理職43</t>
  </si>
  <si>
    <t>管理職44</t>
  </si>
  <si>
    <t>管理職45</t>
  </si>
  <si>
    <t>管理職46</t>
  </si>
  <si>
    <t>管理職47</t>
  </si>
  <si>
    <t>管理職48</t>
  </si>
  <si>
    <t>管理職49</t>
  </si>
  <si>
    <t>管理職50</t>
  </si>
  <si>
    <t>年間の法定外労働時間が360時間を超える労働者がいる場合にご記入ください。</t>
    <phoneticPr fontId="1"/>
  </si>
  <si>
    <t>（１）特別条項36協定で定める時間外労働の上限時間</t>
    <rPh sb="3" eb="5">
      <t>トクベツ</t>
    </rPh>
    <rPh sb="5" eb="7">
      <t>ジョウコウ</t>
    </rPh>
    <rPh sb="9" eb="11">
      <t>キョウテイ</t>
    </rPh>
    <rPh sb="12" eb="13">
      <t>サダ</t>
    </rPh>
    <rPh sb="15" eb="18">
      <t>ジカンガイ</t>
    </rPh>
    <rPh sb="18" eb="20">
      <t>ロウドウ</t>
    </rPh>
    <rPh sb="21" eb="23">
      <t>ジョウゲン</t>
    </rPh>
    <rPh sb="23" eb="25">
      <t>ジカン</t>
    </rPh>
    <phoneticPr fontId="1"/>
  </si>
  <si>
    <t>年間の法定外労働時間実績</t>
    <rPh sb="0" eb="2">
      <t>ネンカン</t>
    </rPh>
    <rPh sb="3" eb="5">
      <t>ホウテイ</t>
    </rPh>
    <rPh sb="5" eb="6">
      <t>ガイ</t>
    </rPh>
    <rPh sb="6" eb="8">
      <t>ロウドウ</t>
    </rPh>
    <rPh sb="8" eb="10">
      <t>ジカン</t>
    </rPh>
    <rPh sb="10" eb="12">
      <t>ジッセキ</t>
    </rPh>
    <phoneticPr fontId="1"/>
  </si>
  <si>
    <r>
      <t xml:space="preserve">実績
</t>
    </r>
    <r>
      <rPr>
        <sz val="9"/>
        <color theme="1" tint="0.14999847407452621"/>
        <rFont val="ＭＳ ゴシック"/>
        <family val="3"/>
        <charset val="128"/>
      </rPr>
      <t>（時間）</t>
    </r>
    <rPh sb="0" eb="2">
      <t>ジッセキ</t>
    </rPh>
    <rPh sb="4" eb="6">
      <t>ジカン</t>
    </rPh>
    <phoneticPr fontId="1"/>
  </si>
  <si>
    <t>31～50人目</t>
    <rPh sb="5" eb="6">
      <t>ニン</t>
    </rPh>
    <rPh sb="6" eb="7">
      <t>メ</t>
    </rPh>
    <phoneticPr fontId="1"/>
  </si>
  <si>
    <t>年間所定労働時間数　　　</t>
    <rPh sb="0" eb="2">
      <t>ネンカン</t>
    </rPh>
    <rPh sb="2" eb="4">
      <t>ショテイ</t>
    </rPh>
    <rPh sb="4" eb="6">
      <t>ロウドウ</t>
    </rPh>
    <rPh sb="6" eb="8">
      <t>ジカン</t>
    </rPh>
    <rPh sb="8" eb="9">
      <t>スウ</t>
    </rPh>
    <phoneticPr fontId="1"/>
  </si>
  <si>
    <t>※全員分の合計</t>
    <phoneticPr fontId="1"/>
  </si>
  <si>
    <t>年間所定外労働時間数</t>
    <rPh sb="0" eb="2">
      <t>ネンカン</t>
    </rPh>
    <rPh sb="2" eb="4">
      <t>ショテイ</t>
    </rPh>
    <rPh sb="4" eb="5">
      <t>ソト</t>
    </rPh>
    <rPh sb="5" eb="7">
      <t>ロウドウ</t>
    </rPh>
    <rPh sb="7" eb="9">
      <t>ジカン</t>
    </rPh>
    <rPh sb="9" eb="10">
      <t>スウ</t>
    </rPh>
    <phoneticPr fontId="1"/>
  </si>
  <si>
    <t>年次有給休暇時間数</t>
    <rPh sb="0" eb="2">
      <t>ネンジ</t>
    </rPh>
    <rPh sb="2" eb="4">
      <t>ユウキュウ</t>
    </rPh>
    <rPh sb="4" eb="6">
      <t>キュウカ</t>
    </rPh>
    <rPh sb="6" eb="9">
      <t>ジカンスウ</t>
    </rPh>
    <phoneticPr fontId="1"/>
  </si>
  <si>
    <t>欠勤・遅刻・早退時間数</t>
    <rPh sb="0" eb="2">
      <t>ケッキン</t>
    </rPh>
    <rPh sb="3" eb="5">
      <t>チコク</t>
    </rPh>
    <rPh sb="6" eb="8">
      <t>ソウタイ</t>
    </rPh>
    <rPh sb="8" eb="10">
      <t>ジカン</t>
    </rPh>
    <rPh sb="10" eb="11">
      <t>スウ</t>
    </rPh>
    <phoneticPr fontId="1"/>
  </si>
  <si>
    <t>その他の休暇時間数</t>
    <rPh sb="2" eb="3">
      <t>ホカ</t>
    </rPh>
    <rPh sb="4" eb="6">
      <t>キュウカ</t>
    </rPh>
    <rPh sb="6" eb="8">
      <t>ジカン</t>
    </rPh>
    <rPh sb="8" eb="9">
      <t>スウ</t>
    </rPh>
    <phoneticPr fontId="1"/>
  </si>
  <si>
    <t>※全員分の実績合計</t>
    <phoneticPr fontId="1"/>
  </si>
  <si>
    <t>計算シートA</t>
    <phoneticPr fontId="1"/>
  </si>
  <si>
    <t>累計
人数</t>
    <rPh sb="0" eb="2">
      <t>ルイケイ</t>
    </rPh>
    <rPh sb="3" eb="5">
      <t>ニンズウ</t>
    </rPh>
    <phoneticPr fontId="1"/>
  </si>
  <si>
    <t>印刷範囲外</t>
    <rPh sb="0" eb="2">
      <t>インサツ</t>
    </rPh>
    <rPh sb="2" eb="4">
      <t>ハンイ</t>
    </rPh>
    <rPh sb="4" eb="5">
      <t>ガイ</t>
    </rPh>
    <phoneticPr fontId="1"/>
  </si>
  <si>
    <t>（３）360時間を超える法定外労働時間の実績（内訳）</t>
    <rPh sb="6" eb="8">
      <t>ジカン</t>
    </rPh>
    <rPh sb="9" eb="10">
      <t>コ</t>
    </rPh>
    <rPh sb="12" eb="14">
      <t>ホウテイ</t>
    </rPh>
    <rPh sb="14" eb="15">
      <t>ガイ</t>
    </rPh>
    <rPh sb="15" eb="17">
      <t>ロウドウ</t>
    </rPh>
    <rPh sb="17" eb="19">
      <t>ジカン</t>
    </rPh>
    <rPh sb="20" eb="22">
      <t>ジッセキ</t>
    </rPh>
    <rPh sb="23" eb="25">
      <t>ウチワケ</t>
    </rPh>
    <phoneticPr fontId="1"/>
  </si>
  <si>
    <t>全体</t>
    <rPh sb="0" eb="2">
      <t>ゼンタイ</t>
    </rPh>
    <phoneticPr fontId="1"/>
  </si>
  <si>
    <t>当該社員の年間の法定外労働時間（実績）を入力してください。
※原則、36協定に記載している起算日を基準とした直近1年間の実績を入力してください</t>
    <rPh sb="5" eb="7">
      <t>ネンカン</t>
    </rPh>
    <rPh sb="13" eb="15">
      <t>ジカン</t>
    </rPh>
    <rPh sb="16" eb="18">
      <t>ジッセキ</t>
    </rPh>
    <rPh sb="32" eb="34">
      <t>ゲンソク</t>
    </rPh>
    <phoneticPr fontId="1"/>
  </si>
  <si>
    <r>
      <t>（２）360時間を超える法定外労働時間の実績（合計）
　　　</t>
    </r>
    <r>
      <rPr>
        <sz val="9"/>
        <color theme="1" tint="0.14999847407452621"/>
        <rFont val="ＭＳ ゴシック"/>
        <family val="3"/>
        <charset val="128"/>
      </rPr>
      <t>※自動計算のため入力していただく必要はございません。</t>
    </r>
    <rPh sb="6" eb="8">
      <t>ジカン</t>
    </rPh>
    <rPh sb="9" eb="10">
      <t>コ</t>
    </rPh>
    <rPh sb="12" eb="14">
      <t>ホウテイ</t>
    </rPh>
    <rPh sb="14" eb="15">
      <t>ガイ</t>
    </rPh>
    <rPh sb="15" eb="17">
      <t>ロウドウ</t>
    </rPh>
    <rPh sb="17" eb="19">
      <t>ジカン</t>
    </rPh>
    <rPh sb="20" eb="22">
      <t>ジッセキ</t>
    </rPh>
    <rPh sb="23" eb="25">
      <t>ゴウケイ</t>
    </rPh>
    <rPh sb="31" eb="33">
      <t>ジドウ</t>
    </rPh>
    <rPh sb="33" eb="35">
      <t>ケイサン</t>
    </rPh>
    <rPh sb="38" eb="40">
      <t>ニュウリョク</t>
    </rPh>
    <rPh sb="46" eb="48">
      <t>ヒツヨウ</t>
    </rPh>
    <phoneticPr fontId="1"/>
  </si>
  <si>
    <t>無</t>
    <rPh sb="0" eb="1">
      <t>ナシ</t>
    </rPh>
    <phoneticPr fontId="1"/>
  </si>
  <si>
    <t>正社員の1日の所定労働時間
※変形労働時間制を採用している場合は１日の平均所定労働時間</t>
    <rPh sb="5" eb="6">
      <t>ニチ</t>
    </rPh>
    <rPh sb="7" eb="9">
      <t>ショテイ</t>
    </rPh>
    <rPh sb="9" eb="11">
      <t>ロウドウ</t>
    </rPh>
    <rPh sb="11" eb="13">
      <t>ジカン</t>
    </rPh>
    <phoneticPr fontId="1"/>
  </si>
  <si>
    <t>(※)離職者数・管理職者数（女性）・実労働時間については、
　認定企業の審査において重要な項目であるため、
　その数値の状況について説明する必要がある場合に
　入力してください。</t>
    <rPh sb="80" eb="82">
      <t>ニュウリョク</t>
    </rPh>
    <phoneticPr fontId="1"/>
  </si>
  <si>
    <t>←
③時間外労働実績シート
より自動入力されます。</t>
    <rPh sb="3" eb="6">
      <t>ジカンガイ</t>
    </rPh>
    <rPh sb="6" eb="8">
      <t>ロウドウ</t>
    </rPh>
    <rPh sb="8" eb="10">
      <t>ジッセキ</t>
    </rPh>
    <rPh sb="16" eb="18">
      <t>ジドウ</t>
    </rPh>
    <rPh sb="18" eb="20">
      <t>ニュウリョク</t>
    </rPh>
    <phoneticPr fontId="1"/>
  </si>
  <si>
    <t>全体社員数に占める
法定外労働360超社員割合</t>
    <rPh sb="0" eb="2">
      <t>ゼンタイ</t>
    </rPh>
    <rPh sb="2" eb="4">
      <t>シャイン</t>
    </rPh>
    <rPh sb="4" eb="5">
      <t>スウ</t>
    </rPh>
    <rPh sb="6" eb="7">
      <t>シ</t>
    </rPh>
    <rPh sb="10" eb="12">
      <t>ホウテイ</t>
    </rPh>
    <rPh sb="12" eb="13">
      <t>ガイ</t>
    </rPh>
    <rPh sb="13" eb="15">
      <t>ロウドウ</t>
    </rPh>
    <rPh sb="18" eb="19">
      <t>コ</t>
    </rPh>
    <rPh sb="19" eb="21">
      <t>シャイン</t>
    </rPh>
    <rPh sb="21" eb="23">
      <t>ワリアイ</t>
    </rPh>
    <phoneticPr fontId="1"/>
  </si>
  <si>
    <t>該当の労働者が1人でもいる場合は「存」を選択し、
③時間外労働実績シートの入力をしてください。</t>
    <rPh sb="8" eb="9">
      <t>ニン</t>
    </rPh>
    <rPh sb="20" eb="22">
      <t>センタク</t>
    </rPh>
    <rPh sb="26" eb="29">
      <t>ジカンガイ</t>
    </rPh>
    <rPh sb="29" eb="31">
      <t>ロウドウ</t>
    </rPh>
    <rPh sb="31" eb="33">
      <t>ジッセキ</t>
    </rPh>
    <rPh sb="37" eb="39">
      <t>ニュウリョク</t>
    </rPh>
    <phoneticPr fontId="1"/>
  </si>
  <si>
    <r>
      <t>男性の平均勤続年数</t>
    </r>
    <r>
      <rPr>
        <sz val="9"/>
        <color theme="1"/>
        <rFont val="ＭＳ 明朝"/>
        <family val="1"/>
        <charset val="128"/>
      </rPr>
      <t>(9.5年)</t>
    </r>
    <r>
      <rPr>
        <b/>
        <sz val="9"/>
        <color theme="1"/>
        <rFont val="ＭＳ 明朝"/>
        <family val="1"/>
        <charset val="128"/>
      </rPr>
      <t>＝
男性正社員の勤続年数の合計</t>
    </r>
    <r>
      <rPr>
        <sz val="9"/>
        <color theme="1"/>
        <rFont val="ＭＳ 明朝"/>
        <family val="1"/>
        <charset val="128"/>
      </rPr>
      <t>(570年)</t>
    </r>
    <r>
      <rPr>
        <b/>
        <sz val="9"/>
        <color theme="1"/>
        <rFont val="ＭＳ 明朝"/>
        <family val="1"/>
        <charset val="128"/>
      </rPr>
      <t>÷男性正社員数</t>
    </r>
    <r>
      <rPr>
        <sz val="9"/>
        <color theme="1"/>
        <rFont val="ＭＳ 明朝"/>
        <family val="1"/>
        <charset val="128"/>
      </rPr>
      <t>(60人)</t>
    </r>
    <rPh sb="13" eb="14">
      <t>ネン</t>
    </rPh>
    <rPh sb="34" eb="35">
      <t>ネン</t>
    </rPh>
    <rPh sb="46" eb="47">
      <t>ニン</t>
    </rPh>
    <phoneticPr fontId="1"/>
  </si>
  <si>
    <r>
      <t>女性の平均勤続年数</t>
    </r>
    <r>
      <rPr>
        <sz val="9"/>
        <color theme="1"/>
        <rFont val="ＭＳ 明朝"/>
        <family val="1"/>
        <charset val="128"/>
      </rPr>
      <t>(8.5年)</t>
    </r>
    <r>
      <rPr>
        <b/>
        <sz val="9"/>
        <color theme="1"/>
        <rFont val="ＭＳ 明朝"/>
        <family val="1"/>
        <charset val="128"/>
      </rPr>
      <t>＝
女性正社員の勤続年数の合計</t>
    </r>
    <r>
      <rPr>
        <sz val="9"/>
        <color theme="1"/>
        <rFont val="ＭＳ 明朝"/>
        <family val="1"/>
        <charset val="128"/>
      </rPr>
      <t>(340年)</t>
    </r>
    <r>
      <rPr>
        <b/>
        <sz val="9"/>
        <color theme="1"/>
        <rFont val="ＭＳ 明朝"/>
        <family val="1"/>
        <charset val="128"/>
      </rPr>
      <t>÷女性正社員数</t>
    </r>
    <r>
      <rPr>
        <sz val="9"/>
        <color theme="1"/>
        <rFont val="ＭＳ 明朝"/>
        <family val="1"/>
        <charset val="128"/>
      </rPr>
      <t>(40人)</t>
    </r>
    <rPh sb="13" eb="14">
      <t>ネン</t>
    </rPh>
    <rPh sb="34" eb="35">
      <t>ネン</t>
    </rPh>
    <rPh sb="46" eb="47">
      <t>ニン</t>
    </rPh>
    <phoneticPr fontId="1"/>
  </si>
  <si>
    <r>
      <t>全体の平均勤続年数</t>
    </r>
    <r>
      <rPr>
        <sz val="9"/>
        <color theme="1"/>
        <rFont val="ＭＳ 明朝"/>
        <family val="1"/>
        <charset val="128"/>
      </rPr>
      <t>(9.1年)</t>
    </r>
    <r>
      <rPr>
        <b/>
        <sz val="9"/>
        <color theme="1"/>
        <rFont val="ＭＳ 明朝"/>
        <family val="1"/>
        <charset val="128"/>
      </rPr>
      <t>＝
正社員の勤続年数の合計</t>
    </r>
    <r>
      <rPr>
        <sz val="9"/>
        <color theme="1"/>
        <rFont val="ＭＳ 明朝"/>
        <family val="1"/>
        <charset val="128"/>
      </rPr>
      <t>(910年)</t>
    </r>
    <r>
      <rPr>
        <b/>
        <sz val="9"/>
        <color theme="1"/>
        <rFont val="ＭＳ 明朝"/>
        <family val="1"/>
        <charset val="128"/>
      </rPr>
      <t>／正社員の人数</t>
    </r>
    <r>
      <rPr>
        <sz val="9"/>
        <color theme="1"/>
        <rFont val="ＭＳ 明朝"/>
        <family val="1"/>
        <charset val="128"/>
      </rPr>
      <t>(100人)</t>
    </r>
    <rPh sb="13" eb="14">
      <t>ネン</t>
    </rPh>
    <rPh sb="32" eb="33">
      <t>ネン</t>
    </rPh>
    <rPh sb="45" eb="46">
      <t>ニン</t>
    </rPh>
    <phoneticPr fontId="1"/>
  </si>
  <si>
    <t>②計算シートを用いて算出</t>
    <rPh sb="1" eb="3">
      <t>ケイサン</t>
    </rPh>
    <rPh sb="7" eb="8">
      <t>モチ</t>
    </rPh>
    <rPh sb="10" eb="12">
      <t>サンシュツ</t>
    </rPh>
    <phoneticPr fontId="1"/>
  </si>
  <si>
    <r>
      <t>①フルタイム正社員の</t>
    </r>
    <r>
      <rPr>
        <b/>
        <u/>
        <sz val="12"/>
        <color rgb="FFFF0000"/>
        <rFont val="ＭＳ ゴシック"/>
        <family val="3"/>
        <charset val="128"/>
      </rPr>
      <t>週</t>
    </r>
    <r>
      <rPr>
        <b/>
        <sz val="12"/>
        <color theme="1"/>
        <rFont val="ＭＳ ゴシック"/>
        <family val="3"/>
        <charset val="128"/>
      </rPr>
      <t>の所定労働時間を記入してください。</t>
    </r>
    <rPh sb="6" eb="9">
      <t>セイシャイン</t>
    </rPh>
    <rPh sb="10" eb="11">
      <t>シュウ</t>
    </rPh>
    <rPh sb="12" eb="14">
      <t>ショテイ</t>
    </rPh>
    <rPh sb="14" eb="16">
      <t>ロウドウ</t>
    </rPh>
    <rPh sb="16" eb="18">
      <t>ジカン</t>
    </rPh>
    <rPh sb="19" eb="21">
      <t>キニュウ</t>
    </rPh>
    <phoneticPr fontId="1"/>
  </si>
  <si>
    <r>
      <t>②</t>
    </r>
    <r>
      <rPr>
        <b/>
        <u/>
        <sz val="12"/>
        <color rgb="FFFF0000"/>
        <rFont val="ＭＳ ゴシック"/>
        <family val="3"/>
        <charset val="128"/>
      </rPr>
      <t>当該年度に1年通じて在職</t>
    </r>
    <r>
      <rPr>
        <b/>
        <sz val="12"/>
        <color theme="1"/>
        <rFont val="ＭＳ ゴシック"/>
        <family val="3"/>
        <charset val="128"/>
      </rPr>
      <t>していた正社員（フルタイム＋短時間勤務）の社員数を記入してください。</t>
    </r>
    <rPh sb="1" eb="3">
      <t>トウガイ</t>
    </rPh>
    <rPh sb="3" eb="5">
      <t>ネンド</t>
    </rPh>
    <rPh sb="7" eb="8">
      <t>ネン</t>
    </rPh>
    <rPh sb="8" eb="9">
      <t>ツウ</t>
    </rPh>
    <rPh sb="11" eb="13">
      <t>ザイショク</t>
    </rPh>
    <rPh sb="27" eb="30">
      <t>タンジカン</t>
    </rPh>
    <rPh sb="30" eb="32">
      <t>キンム</t>
    </rPh>
    <rPh sb="34" eb="36">
      <t>シャイン</t>
    </rPh>
    <rPh sb="36" eb="37">
      <t>スウ</t>
    </rPh>
    <rPh sb="37" eb="38">
      <t>インズウ</t>
    </rPh>
    <rPh sb="38" eb="40">
      <t>キニュウ</t>
    </rPh>
    <phoneticPr fontId="1"/>
  </si>
  <si>
    <r>
      <t>③②で回答した短時間正社員の</t>
    </r>
    <r>
      <rPr>
        <b/>
        <u/>
        <sz val="12"/>
        <color rgb="FFFF0000"/>
        <rFont val="ＭＳ ゴシック"/>
        <family val="3"/>
        <charset val="128"/>
      </rPr>
      <t>週の</t>
    </r>
    <r>
      <rPr>
        <b/>
        <sz val="12"/>
        <color theme="1"/>
        <rFont val="ＭＳ ゴシック"/>
        <family val="3"/>
        <charset val="128"/>
      </rPr>
      <t>所定労働時間を</t>
    </r>
    <r>
      <rPr>
        <b/>
        <u/>
        <sz val="12"/>
        <color rgb="FFFF0000"/>
        <rFont val="ＭＳ ゴシック"/>
        <family val="3"/>
        <charset val="128"/>
      </rPr>
      <t>全員分</t>
    </r>
    <r>
      <rPr>
        <b/>
        <sz val="12"/>
        <color theme="1"/>
        <rFont val="ＭＳ ゴシック"/>
        <family val="3"/>
        <charset val="128"/>
      </rPr>
      <t>記入してください。</t>
    </r>
    <rPh sb="3" eb="5">
      <t>カイトウ</t>
    </rPh>
    <rPh sb="7" eb="10">
      <t>タンジカン</t>
    </rPh>
    <rPh sb="10" eb="13">
      <t>セイシャイン</t>
    </rPh>
    <rPh sb="14" eb="15">
      <t>シュウ</t>
    </rPh>
    <rPh sb="16" eb="18">
      <t>ショテイ</t>
    </rPh>
    <rPh sb="18" eb="20">
      <t>ロウドウ</t>
    </rPh>
    <rPh sb="20" eb="22">
      <t>ジカン</t>
    </rPh>
    <rPh sb="23" eb="25">
      <t>ゼンイン</t>
    </rPh>
    <rPh sb="25" eb="26">
      <t>ブン</t>
    </rPh>
    <rPh sb="26" eb="28">
      <t>キニュウ</t>
    </rPh>
    <phoneticPr fontId="1"/>
  </si>
  <si>
    <r>
      <t>（１）②で回答した正社員</t>
    </r>
    <r>
      <rPr>
        <b/>
        <u/>
        <sz val="12"/>
        <color rgb="FFFF0000"/>
        <rFont val="ＭＳ ゴシック"/>
        <family val="3"/>
        <charset val="128"/>
      </rPr>
      <t>全員の合計値</t>
    </r>
    <r>
      <rPr>
        <sz val="12"/>
        <color theme="1"/>
        <rFont val="ＭＳ ゴシック"/>
        <family val="3"/>
        <charset val="128"/>
      </rPr>
      <t>をご記入ください。</t>
    </r>
    <rPh sb="5" eb="7">
      <t>カイトウ</t>
    </rPh>
    <rPh sb="9" eb="12">
      <t>セイシャイン</t>
    </rPh>
    <phoneticPr fontId="1"/>
  </si>
  <si>
    <t>　1人あたりの年間実労働時間</t>
    <rPh sb="2" eb="3">
      <t>ヒト</t>
    </rPh>
    <rPh sb="7" eb="9">
      <t>ネンカン</t>
    </rPh>
    <rPh sb="9" eb="12">
      <t>ジツロウドウ</t>
    </rPh>
    <rPh sb="12" eb="14">
      <t>ジカン</t>
    </rPh>
    <phoneticPr fontId="1"/>
  </si>
  <si>
    <t>　　うち、所定内労働時間</t>
    <rPh sb="5" eb="7">
      <t>ショテイ</t>
    </rPh>
    <rPh sb="7" eb="8">
      <t>ナイ</t>
    </rPh>
    <rPh sb="8" eb="10">
      <t>ロウドウ</t>
    </rPh>
    <rPh sb="10" eb="12">
      <t>ジカン</t>
    </rPh>
    <phoneticPr fontId="1"/>
  </si>
  <si>
    <t>　　うち、所定外労働時間</t>
    <rPh sb="5" eb="7">
      <t>ショテイ</t>
    </rPh>
    <rPh sb="7" eb="8">
      <t>ソト</t>
    </rPh>
    <rPh sb="8" eb="10">
      <t>ロウドウ</t>
    </rPh>
    <rPh sb="10" eb="12">
      <t>ジカン</t>
    </rPh>
    <phoneticPr fontId="1"/>
  </si>
  <si>
    <t>（３）算出結果（自動計算）</t>
    <rPh sb="3" eb="5">
      <t>サンシュツ</t>
    </rPh>
    <rPh sb="5" eb="7">
      <t>ケッカ</t>
    </rPh>
    <rPh sb="8" eb="10">
      <t>ジドウ</t>
    </rPh>
    <rPh sb="10" eb="12">
      <t>ケイサン</t>
    </rPh>
    <phoneticPr fontId="1"/>
  </si>
  <si>
    <t>※短時間勤務の正社員がいる場合は、以下の表に必要事項を記載いただき、
　所定労働時間に応じて算定基礎となる分母の社員数を調整願います。</t>
    <rPh sb="1" eb="2">
      <t>ミジカ</t>
    </rPh>
    <rPh sb="2" eb="4">
      <t>ジカン</t>
    </rPh>
    <rPh sb="4" eb="6">
      <t>キンム</t>
    </rPh>
    <rPh sb="7" eb="10">
      <t>セイシャイン</t>
    </rPh>
    <rPh sb="13" eb="15">
      <t>バアイ</t>
    </rPh>
    <rPh sb="17" eb="19">
      <t>イカ</t>
    </rPh>
    <rPh sb="20" eb="21">
      <t>ヒョウ</t>
    </rPh>
    <rPh sb="22" eb="24">
      <t>ヒツヨウ</t>
    </rPh>
    <rPh sb="24" eb="26">
      <t>ジコウ</t>
    </rPh>
    <rPh sb="27" eb="29">
      <t>キサイ</t>
    </rPh>
    <rPh sb="36" eb="38">
      <t>ショテイ</t>
    </rPh>
    <rPh sb="38" eb="40">
      <t>ロウドウ</t>
    </rPh>
    <rPh sb="40" eb="42">
      <t>ジカン</t>
    </rPh>
    <rPh sb="43" eb="44">
      <t>オウ</t>
    </rPh>
    <rPh sb="46" eb="48">
      <t>サンテイ</t>
    </rPh>
    <rPh sb="48" eb="50">
      <t>キソ</t>
    </rPh>
    <rPh sb="53" eb="55">
      <t>ブンボ</t>
    </rPh>
    <rPh sb="56" eb="59">
      <t>シャインスウ</t>
    </rPh>
    <rPh sb="60" eb="62">
      <t>チョウセイ</t>
    </rPh>
    <rPh sb="62" eb="63">
      <t>ネガ</t>
    </rPh>
    <phoneticPr fontId="1"/>
  </si>
  <si>
    <r>
      <t>管理職</t>
    </r>
    <r>
      <rPr>
        <b/>
        <u/>
        <sz val="11"/>
        <color theme="1" tint="0.14999847407452621"/>
        <rFont val="ＭＳ ゴシック"/>
        <family val="3"/>
        <charset val="128"/>
      </rPr>
      <t>以外</t>
    </r>
    <rPh sb="0" eb="2">
      <t>カンリ</t>
    </rPh>
    <rPh sb="2" eb="3">
      <t>ショク</t>
    </rPh>
    <rPh sb="3" eb="5">
      <t>イガイ</t>
    </rPh>
    <phoneticPr fontId="1"/>
  </si>
  <si>
    <r>
      <t>一次申請書は全部で5つのシートに分かれており、入力が必要なシートは</t>
    </r>
    <r>
      <rPr>
        <b/>
        <sz val="14"/>
        <color rgb="FFFF0000"/>
        <rFont val="Meiryo UI"/>
        <family val="3"/>
        <charset val="128"/>
      </rPr>
      <t>①～③</t>
    </r>
    <r>
      <rPr>
        <b/>
        <sz val="14"/>
        <color theme="1"/>
        <rFont val="Meiryo UI"/>
        <family val="3"/>
        <charset val="128"/>
      </rPr>
      <t>です。</t>
    </r>
    <rPh sb="23" eb="25">
      <t>ニュウリョク</t>
    </rPh>
    <rPh sb="26" eb="28">
      <t>ヒツヨウ</t>
    </rPh>
    <phoneticPr fontId="1"/>
  </si>
  <si>
    <t>このたびは、東京ライフ・ワーク・バランス認定企業へのご応募を検討いただきありがとうございます。
本認定企業制度へのご応募に必要な「一次申請書」の作成方法をご案内いたします。</t>
    <rPh sb="48" eb="49">
      <t>ホン</t>
    </rPh>
    <rPh sb="49" eb="51">
      <t>ニンテイ</t>
    </rPh>
    <rPh sb="51" eb="53">
      <t>キギョウ</t>
    </rPh>
    <phoneticPr fontId="1"/>
  </si>
  <si>
    <t>https://www.hataraku.metro.tokyo.lg.jp/hatarakikata/lwb/ikiiki/nintei/index.html#chirasi_oubosyorui</t>
    <phoneticPr fontId="1"/>
  </si>
  <si>
    <t>様式１</t>
    <rPh sb="0" eb="2">
      <t>ヨウシキ</t>
    </rPh>
    <phoneticPr fontId="1"/>
  </si>
  <si>
    <r>
      <t xml:space="preserve">年間の法定外労働時間が360時間を超える労働者の存否
</t>
    </r>
    <r>
      <rPr>
        <sz val="9"/>
        <rFont val="ＭＳ ゴシック"/>
        <family val="3"/>
        <charset val="128"/>
      </rPr>
      <t>（管理職も含めて回答してください）</t>
    </r>
    <rPh sb="0" eb="2">
      <t>ネンカン</t>
    </rPh>
    <rPh sb="3" eb="5">
      <t>ホウテイ</t>
    </rPh>
    <rPh sb="5" eb="6">
      <t>ガイ</t>
    </rPh>
    <rPh sb="6" eb="8">
      <t>ロウドウ</t>
    </rPh>
    <rPh sb="8" eb="10">
      <t>ジカン</t>
    </rPh>
    <rPh sb="28" eb="30">
      <t>カンリ</t>
    </rPh>
    <rPh sb="30" eb="31">
      <t>ショク</t>
    </rPh>
    <rPh sb="32" eb="33">
      <t>フク</t>
    </rPh>
    <rPh sb="35" eb="37">
      <t>カイトウ</t>
    </rPh>
    <phoneticPr fontId="1"/>
  </si>
  <si>
    <r>
      <t xml:space="preserve">備考欄
</t>
    </r>
    <r>
      <rPr>
        <sz val="9"/>
        <rFont val="ＭＳ ゴシック"/>
        <family val="3"/>
        <charset val="128"/>
      </rPr>
      <t>（400字以内）</t>
    </r>
    <rPh sb="0" eb="2">
      <t>ビコウ</t>
    </rPh>
    <rPh sb="2" eb="3">
      <t>ラン</t>
    </rPh>
    <rPh sb="8" eb="9">
      <t>ジ</t>
    </rPh>
    <rPh sb="9" eb="11">
      <t>イナイ</t>
    </rPh>
    <phoneticPr fontId="1"/>
  </si>
  <si>
    <t>8時間00分</t>
    <rPh sb="1" eb="3">
      <t>ジカン</t>
    </rPh>
    <rPh sb="5" eb="6">
      <t>フン</t>
    </rPh>
    <phoneticPr fontId="1"/>
  </si>
  <si>
    <t>業種</t>
    <rPh sb="0" eb="2">
      <t>ギョウシュ</t>
    </rPh>
    <phoneticPr fontId="1"/>
  </si>
  <si>
    <t>情報通信業</t>
    <rPh sb="0" eb="2">
      <t>ジョウホウ</t>
    </rPh>
    <rPh sb="2" eb="4">
      <t>ツウシン</t>
    </rPh>
    <rPh sb="4" eb="5">
      <t>ギョウ</t>
    </rPh>
    <phoneticPr fontId="1"/>
  </si>
  <si>
    <t>なし</t>
    <phoneticPr fontId="86"/>
  </si>
  <si>
    <t>農業、林業</t>
    <rPh sb="0" eb="2">
      <t>ノウギョウ</t>
    </rPh>
    <rPh sb="3" eb="5">
      <t>リンギョウ</t>
    </rPh>
    <phoneticPr fontId="86"/>
  </si>
  <si>
    <t>漁業</t>
    <rPh sb="0" eb="2">
      <t>ギョギョウ</t>
    </rPh>
    <phoneticPr fontId="86"/>
  </si>
  <si>
    <t>建設業</t>
    <rPh sb="0" eb="3">
      <t>ケンセツギョウ</t>
    </rPh>
    <phoneticPr fontId="86"/>
  </si>
  <si>
    <t>製造業</t>
    <rPh sb="0" eb="3">
      <t>セイゾウギョウ</t>
    </rPh>
    <phoneticPr fontId="86"/>
  </si>
  <si>
    <t>電気・ガス・熱供給・水道業</t>
    <rPh sb="0" eb="2">
      <t>デンキ</t>
    </rPh>
    <rPh sb="6" eb="7">
      <t>ネツ</t>
    </rPh>
    <rPh sb="7" eb="9">
      <t>キョウキュウ</t>
    </rPh>
    <rPh sb="10" eb="13">
      <t>スイドウギョウ</t>
    </rPh>
    <phoneticPr fontId="86"/>
  </si>
  <si>
    <t>情報通信業</t>
    <phoneticPr fontId="86"/>
  </si>
  <si>
    <t>運輸業、郵便業</t>
    <rPh sb="0" eb="2">
      <t>ウンユ</t>
    </rPh>
    <rPh sb="2" eb="3">
      <t>ギョウ</t>
    </rPh>
    <rPh sb="4" eb="6">
      <t>ユウビン</t>
    </rPh>
    <rPh sb="6" eb="7">
      <t>ギョウ</t>
    </rPh>
    <phoneticPr fontId="86"/>
  </si>
  <si>
    <t>卸売業、小売業</t>
    <rPh sb="0" eb="2">
      <t>オロシウリ</t>
    </rPh>
    <rPh sb="2" eb="3">
      <t>ギョウ</t>
    </rPh>
    <rPh sb="4" eb="7">
      <t>コウリギョウ</t>
    </rPh>
    <phoneticPr fontId="86"/>
  </si>
  <si>
    <t>金融業、保険業</t>
    <rPh sb="0" eb="3">
      <t>キンユウギョウ</t>
    </rPh>
    <rPh sb="4" eb="7">
      <t>ホケンギョウ</t>
    </rPh>
    <phoneticPr fontId="86"/>
  </si>
  <si>
    <t>不動産業、物品賃貸業</t>
    <rPh sb="0" eb="3">
      <t>フドウサン</t>
    </rPh>
    <rPh sb="3" eb="4">
      <t>ギョウ</t>
    </rPh>
    <rPh sb="5" eb="7">
      <t>ブッピン</t>
    </rPh>
    <rPh sb="7" eb="10">
      <t>チンタイギョウ</t>
    </rPh>
    <phoneticPr fontId="86"/>
  </si>
  <si>
    <t>学術研究、専門・技術サービス業</t>
    <rPh sb="0" eb="2">
      <t>ガクジュツ</t>
    </rPh>
    <rPh sb="2" eb="4">
      <t>ケンキュウ</t>
    </rPh>
    <rPh sb="5" eb="7">
      <t>センモン</t>
    </rPh>
    <rPh sb="8" eb="10">
      <t>ギジュツ</t>
    </rPh>
    <rPh sb="14" eb="15">
      <t>ギョウ</t>
    </rPh>
    <phoneticPr fontId="86"/>
  </si>
  <si>
    <t>宿泊業、飲食サービス業</t>
    <rPh sb="0" eb="2">
      <t>シュクハク</t>
    </rPh>
    <rPh sb="2" eb="3">
      <t>ギョウ</t>
    </rPh>
    <rPh sb="4" eb="6">
      <t>インショク</t>
    </rPh>
    <rPh sb="10" eb="11">
      <t>ギョウ</t>
    </rPh>
    <phoneticPr fontId="86"/>
  </si>
  <si>
    <t>生活関連サービス業、娯楽業</t>
    <rPh sb="0" eb="2">
      <t>セイカツ</t>
    </rPh>
    <rPh sb="2" eb="4">
      <t>カンレン</t>
    </rPh>
    <rPh sb="8" eb="9">
      <t>ギョウ</t>
    </rPh>
    <rPh sb="10" eb="13">
      <t>ゴラクギョウ</t>
    </rPh>
    <phoneticPr fontId="86"/>
  </si>
  <si>
    <t>教育、学習支援業</t>
    <rPh sb="0" eb="2">
      <t>キョウイク</t>
    </rPh>
    <rPh sb="3" eb="5">
      <t>ガクシュウ</t>
    </rPh>
    <rPh sb="5" eb="7">
      <t>シエン</t>
    </rPh>
    <rPh sb="7" eb="8">
      <t>ギョウ</t>
    </rPh>
    <phoneticPr fontId="86"/>
  </si>
  <si>
    <t>医療、福祉</t>
    <rPh sb="0" eb="2">
      <t>イリョウ</t>
    </rPh>
    <rPh sb="3" eb="5">
      <t>フクシ</t>
    </rPh>
    <phoneticPr fontId="86"/>
  </si>
  <si>
    <t>複合サービス事業</t>
    <rPh sb="0" eb="2">
      <t>フクゴウ</t>
    </rPh>
    <rPh sb="6" eb="8">
      <t>ジギョウ</t>
    </rPh>
    <phoneticPr fontId="86"/>
  </si>
  <si>
    <t>サービス業（他に分類されないもの）</t>
    <rPh sb="4" eb="5">
      <t>ギョウ</t>
    </rPh>
    <rPh sb="6" eb="7">
      <t>ホカ</t>
    </rPh>
    <rPh sb="8" eb="10">
      <t>ブンルイ</t>
    </rPh>
    <phoneticPr fontId="86"/>
  </si>
  <si>
    <t>公務（他に分類されるものを除く）</t>
    <rPh sb="0" eb="2">
      <t>コウム</t>
    </rPh>
    <rPh sb="3" eb="4">
      <t>ホカ</t>
    </rPh>
    <rPh sb="5" eb="7">
      <t>ブンルイ</t>
    </rPh>
    <rPh sb="13" eb="14">
      <t>ノゾ</t>
    </rPh>
    <phoneticPr fontId="86"/>
  </si>
  <si>
    <t>その他</t>
    <rPh sb="2" eb="3">
      <t>タ</t>
    </rPh>
    <phoneticPr fontId="86"/>
  </si>
  <si>
    <t>鉱業、採石業、砂利採取業</t>
    <rPh sb="0" eb="2">
      <t>コウギョウ</t>
    </rPh>
    <rPh sb="3" eb="5">
      <t>サイセキ</t>
    </rPh>
    <rPh sb="5" eb="6">
      <t>ギョウ</t>
    </rPh>
    <rPh sb="7" eb="9">
      <t>ジャリ</t>
    </rPh>
    <rPh sb="9" eb="11">
      <t>サイシュ</t>
    </rPh>
    <rPh sb="11" eb="12">
      <t>ギョウ</t>
    </rPh>
    <phoneticPr fontId="86"/>
  </si>
  <si>
    <t>業種リスト</t>
    <rPh sb="0" eb="2">
      <t>ギョウシュ</t>
    </rPh>
    <phoneticPr fontId="1"/>
  </si>
  <si>
    <t>業種</t>
    <phoneticPr fontId="1"/>
  </si>
  <si>
    <r>
      <t>「①入力シート」の入力をし、申請書を完成させてください。
※NO.66～71は「②計算シート」を用いて算出してください。</t>
    </r>
    <r>
      <rPr>
        <b/>
        <sz val="12"/>
        <color theme="1"/>
        <rFont val="Meiryo UI"/>
        <family val="3"/>
        <charset val="128"/>
      </rPr>
      <t>（A、Bの2種類あるため、該当する計算書を使用してください）</t>
    </r>
    <r>
      <rPr>
        <b/>
        <sz val="14"/>
        <color theme="1"/>
        <rFont val="Meiryo UI"/>
        <family val="3"/>
        <charset val="128"/>
      </rPr>
      <t xml:space="preserve">
※NO.78で「存」と回答した場合は、「③時間外労働実績シート」を作成してください。</t>
    </r>
    <rPh sb="9" eb="11">
      <t>ニュウリョク</t>
    </rPh>
    <rPh sb="14" eb="17">
      <t>シンセイショ</t>
    </rPh>
    <rPh sb="18" eb="20">
      <t>カンセイ</t>
    </rPh>
    <rPh sb="41" eb="43">
      <t>ケイサン</t>
    </rPh>
    <rPh sb="48" eb="49">
      <t>モチ</t>
    </rPh>
    <rPh sb="51" eb="53">
      <t>サンシュツ</t>
    </rPh>
    <rPh sb="66" eb="68">
      <t>シュルイ</t>
    </rPh>
    <rPh sb="73" eb="75">
      <t>ガイトウ</t>
    </rPh>
    <rPh sb="77" eb="80">
      <t>ケイサンショ</t>
    </rPh>
    <rPh sb="81" eb="83">
      <t>シヨウ</t>
    </rPh>
    <rPh sb="99" eb="100">
      <t>ソン</t>
    </rPh>
    <rPh sb="102" eb="104">
      <t>カイトウ</t>
    </rPh>
    <rPh sb="106" eb="108">
      <t>バアイ</t>
    </rPh>
    <rPh sb="112" eb="115">
      <t>ジカンガイ</t>
    </rPh>
    <rPh sb="115" eb="117">
      <t>ロウドウ</t>
    </rPh>
    <rPh sb="117" eb="119">
      <t>ジッセキ</t>
    </rPh>
    <rPh sb="124" eb="126">
      <t>サクセイ</t>
    </rPh>
    <phoneticPr fontId="1"/>
  </si>
  <si>
    <r>
      <t xml:space="preserve">「一次申請書」の作成が完了しましたら、電子申請サービス「LoGoフォーム」上にデータをアップロードをしてください。
</t>
    </r>
    <r>
      <rPr>
        <b/>
        <sz val="14"/>
        <color rgb="FFFF0000"/>
        <rFont val="Meiryo UI"/>
        <family val="3"/>
        <charset val="128"/>
      </rPr>
      <t>（シートの削除は行わず、Excel様式のままアップロードしてください。）</t>
    </r>
    <rPh sb="1" eb="3">
      <t>イチジ</t>
    </rPh>
    <rPh sb="3" eb="5">
      <t>シンセイ</t>
    </rPh>
    <rPh sb="5" eb="6">
      <t>ショ</t>
    </rPh>
    <rPh sb="8" eb="10">
      <t>サクセイ</t>
    </rPh>
    <rPh sb="11" eb="13">
      <t>カンリョウ</t>
    </rPh>
    <rPh sb="19" eb="21">
      <t>デンシ</t>
    </rPh>
    <rPh sb="21" eb="23">
      <t>シンセイ</t>
    </rPh>
    <rPh sb="37" eb="38">
      <t>ジョウ</t>
    </rPh>
    <rPh sb="63" eb="65">
      <t>サクジョ</t>
    </rPh>
    <rPh sb="66" eb="67">
      <t>オコナ</t>
    </rPh>
    <rPh sb="75" eb="77">
      <t>ヨウシキ</t>
    </rPh>
    <phoneticPr fontId="1"/>
  </si>
  <si>
    <r>
      <t>以上です。
このほか、「労働関係法令等チェックリスト」の作成も必要となります。
様式データは「TOKYOはたらくネット」からダウンロードしてください。　</t>
    </r>
    <r>
      <rPr>
        <b/>
        <sz val="12"/>
        <color rgb="FFFF0000"/>
        <rFont val="Meiryo UI"/>
        <family val="3"/>
        <charset val="128"/>
      </rPr>
      <t>※電子申請サービス「LoGoフォーム」へのアクセスもこちらから</t>
    </r>
    <rPh sb="0" eb="2">
      <t>イジョウ</t>
    </rPh>
    <rPh sb="77" eb="79">
      <t>デンシ</t>
    </rPh>
    <rPh sb="79" eb="81">
      <t>シンセイ</t>
    </rPh>
    <phoneticPr fontId="1"/>
  </si>
  <si>
    <r>
      <t xml:space="preserve">申請日時点での値を記入してください。
</t>
    </r>
    <r>
      <rPr>
        <b/>
        <sz val="9"/>
        <color rgb="FFFF0000"/>
        <rFont val="ＭＳ 明朝"/>
        <family val="1"/>
        <charset val="128"/>
      </rPr>
      <t xml:space="preserve">
※ №9～11 「正社員数」は、役員は含めません。
※フリーランス、業務委託者は、№18～20 「派遣・請負者数」に含めてください。</t>
    </r>
    <rPh sb="0" eb="2">
      <t>シンセイ</t>
    </rPh>
    <rPh sb="2" eb="3">
      <t>ビ</t>
    </rPh>
    <rPh sb="3" eb="5">
      <t>ジテン</t>
    </rPh>
    <rPh sb="7" eb="8">
      <t>アタイ</t>
    </rPh>
    <rPh sb="9" eb="11">
      <t>キニュウ</t>
    </rPh>
    <rPh sb="29" eb="30">
      <t>セイ</t>
    </rPh>
    <rPh sb="30" eb="33">
      <t>シャインスウ</t>
    </rPh>
    <rPh sb="36" eb="38">
      <t>ヤクイン</t>
    </rPh>
    <rPh sb="39" eb="40">
      <t>フク</t>
    </rPh>
    <rPh sb="69" eb="71">
      <t>ハケン</t>
    </rPh>
    <rPh sb="72" eb="74">
      <t>ウケオイ</t>
    </rPh>
    <rPh sb="74" eb="75">
      <t>シャ</t>
    </rPh>
    <rPh sb="75" eb="76">
      <t>スウ</t>
    </rPh>
    <rPh sb="78" eb="79">
      <t>フク</t>
    </rPh>
    <phoneticPr fontId="1"/>
  </si>
  <si>
    <t>2025年度</t>
    <rPh sb="4" eb="5">
      <t>ネン</t>
    </rPh>
    <rPh sb="5" eb="6">
      <t>ド</t>
    </rPh>
    <phoneticPr fontId="1"/>
  </si>
  <si>
    <t>2024年度</t>
    <rPh sb="4" eb="5">
      <t>ネン</t>
    </rPh>
    <rPh sb="5" eb="6">
      <t>ド</t>
    </rPh>
    <phoneticPr fontId="1"/>
  </si>
  <si>
    <r>
      <t xml:space="preserve">1人あたりの年間実労働時間(正社員)計算表
</t>
    </r>
    <r>
      <rPr>
        <sz val="12"/>
        <color rgb="FFFF0000"/>
        <rFont val="HG丸ｺﾞｼｯｸM-PRO"/>
        <family val="3"/>
        <charset val="128"/>
      </rPr>
      <t>（フルタイム正社員のみの場合）</t>
    </r>
    <phoneticPr fontId="1"/>
  </si>
  <si>
    <r>
      <t>１．</t>
    </r>
    <r>
      <rPr>
        <b/>
        <u/>
        <sz val="12"/>
        <color rgb="FFFF0000"/>
        <rFont val="ＭＳ ゴシック"/>
        <family val="3"/>
        <charset val="128"/>
      </rPr>
      <t>当該年度に1年通じて在職していた</t>
    </r>
    <r>
      <rPr>
        <b/>
        <sz val="12"/>
        <rFont val="ＭＳ ゴシック"/>
        <family val="3"/>
        <charset val="128"/>
      </rPr>
      <t>フルタイム正社員の人数</t>
    </r>
    <rPh sb="2" eb="4">
      <t>トウガイ</t>
    </rPh>
    <rPh sb="4" eb="6">
      <t>ネンド</t>
    </rPh>
    <rPh sb="8" eb="9">
      <t>ネン</t>
    </rPh>
    <rPh sb="9" eb="10">
      <t>ツウ</t>
    </rPh>
    <rPh sb="12" eb="14">
      <t>ザイショク</t>
    </rPh>
    <rPh sb="23" eb="26">
      <t>セイシャイン</t>
    </rPh>
    <rPh sb="27" eb="29">
      <t>ニンズウ</t>
    </rPh>
    <phoneticPr fontId="1"/>
  </si>
  <si>
    <r>
      <t>２．</t>
    </r>
    <r>
      <rPr>
        <b/>
        <u/>
        <sz val="12"/>
        <color rgb="FFFF0000"/>
        <rFont val="ＭＳ ゴシック"/>
        <family val="3"/>
        <charset val="128"/>
      </rPr>
      <t>当該年度に1年通じて在職していた</t>
    </r>
    <r>
      <rPr>
        <b/>
        <sz val="12"/>
        <rFont val="ＭＳ ゴシック"/>
        <family val="3"/>
        <charset val="128"/>
      </rPr>
      <t>フルタイム正社員の所定労働時間等</t>
    </r>
    <rPh sb="2" eb="4">
      <t>トウガイ</t>
    </rPh>
    <rPh sb="4" eb="6">
      <t>ネンド</t>
    </rPh>
    <rPh sb="8" eb="9">
      <t>ネン</t>
    </rPh>
    <rPh sb="9" eb="10">
      <t>ツウ</t>
    </rPh>
    <rPh sb="12" eb="14">
      <t>ザイショク</t>
    </rPh>
    <rPh sb="23" eb="26">
      <t>セイシャイン</t>
    </rPh>
    <rPh sb="27" eb="29">
      <t>ショテイ</t>
    </rPh>
    <rPh sb="29" eb="31">
      <t>ロウドウ</t>
    </rPh>
    <rPh sb="31" eb="33">
      <t>ジカン</t>
    </rPh>
    <rPh sb="33" eb="34">
      <t>トウ</t>
    </rPh>
    <phoneticPr fontId="1"/>
  </si>
  <si>
    <r>
      <t xml:space="preserve">1人あたりの年間実労働時間(正社員)計算表
</t>
    </r>
    <r>
      <rPr>
        <sz val="16"/>
        <color rgb="FFFF0000"/>
        <rFont val="HG丸ｺﾞｼｯｸM-PRO"/>
        <family val="3"/>
        <charset val="128"/>
      </rPr>
      <t>（短時間勤務の正社員がいる場合）</t>
    </r>
    <rPh sb="26" eb="28">
      <t>キンム</t>
    </rPh>
    <phoneticPr fontId="1"/>
  </si>
  <si>
    <t>←該当者が11人以上いる場合は、＋ボタンを押してください。</t>
    <rPh sb="1" eb="4">
      <t>ガイトウシャ</t>
    </rPh>
    <rPh sb="7" eb="8">
      <t>ニン</t>
    </rPh>
    <rPh sb="8" eb="10">
      <t>イジョウ</t>
    </rPh>
    <rPh sb="12" eb="14">
      <t>バアイ</t>
    </rPh>
    <rPh sb="21" eb="22">
      <t>オ</t>
    </rPh>
    <phoneticPr fontId="1"/>
  </si>
  <si>
    <t>年度の区切りは、
原則として「４月から３月」を想定していますが、
会計年度等が異なる場合はそれ以外でも構いません。</t>
    <rPh sb="0" eb="1">
      <t>ネン</t>
    </rPh>
    <rPh sb="1" eb="2">
      <t>ド</t>
    </rPh>
    <phoneticPr fontId="1"/>
  </si>
  <si>
    <t>正社員数（男性）※</t>
    <rPh sb="0" eb="3">
      <t>セイシャイン</t>
    </rPh>
    <rPh sb="3" eb="4">
      <t>スウ</t>
    </rPh>
    <rPh sb="5" eb="7">
      <t>ダンセイ</t>
    </rPh>
    <phoneticPr fontId="1"/>
  </si>
  <si>
    <t>正社員数（女性）※</t>
    <rPh sb="0" eb="3">
      <t>セイシャイン</t>
    </rPh>
    <rPh sb="3" eb="4">
      <t>スウ</t>
    </rPh>
    <rPh sb="5" eb="7">
      <t>ジョセイ</t>
    </rPh>
    <phoneticPr fontId="1"/>
  </si>
  <si>
    <t>派遣・請負者数（男性）※</t>
    <rPh sb="0" eb="2">
      <t>ハケン</t>
    </rPh>
    <rPh sb="3" eb="5">
      <t>ウケオイ</t>
    </rPh>
    <rPh sb="5" eb="6">
      <t>シャ</t>
    </rPh>
    <rPh sb="6" eb="7">
      <t>スウ</t>
    </rPh>
    <rPh sb="8" eb="10">
      <t>ダンセイ</t>
    </rPh>
    <phoneticPr fontId="1"/>
  </si>
  <si>
    <t>派遣・請負者数（女性）※</t>
    <rPh sb="0" eb="2">
      <t>ハケン</t>
    </rPh>
    <rPh sb="3" eb="5">
      <t>ウケオイ</t>
    </rPh>
    <rPh sb="5" eb="6">
      <t>シャ</t>
    </rPh>
    <rPh sb="6" eb="7">
      <t>スウ</t>
    </rPh>
    <rPh sb="8" eb="10">
      <t>ジョセイ</t>
    </rPh>
    <phoneticPr fontId="1"/>
  </si>
  <si>
    <r>
      <t xml:space="preserve">年間実労働時間の計算式の対象者は、
</t>
    </r>
    <r>
      <rPr>
        <b/>
        <u/>
        <sz val="9"/>
        <color rgb="FFFF0000"/>
        <rFont val="ＭＳ 明朝"/>
        <family val="1"/>
        <charset val="128"/>
      </rPr>
      <t>当該年度に1年通じて在籍した正社員</t>
    </r>
    <r>
      <rPr>
        <b/>
        <u/>
        <sz val="9"/>
        <color theme="1"/>
        <rFont val="ＭＳ 明朝"/>
        <family val="1"/>
        <charset val="128"/>
      </rPr>
      <t>となります。</t>
    </r>
    <r>
      <rPr>
        <sz val="9"/>
        <color theme="1"/>
        <rFont val="ＭＳ 明朝"/>
        <family val="1"/>
        <charset val="128"/>
      </rPr>
      <t xml:space="preserve">
「計算シート」を使用し、算出してください。
なお、当該年度に1年通じて在籍した正社員が、
・</t>
    </r>
    <r>
      <rPr>
        <b/>
        <sz val="9"/>
        <color theme="1"/>
        <rFont val="ＭＳ 明朝"/>
        <family val="1"/>
        <charset val="128"/>
      </rPr>
      <t>全員フルタイム</t>
    </r>
    <r>
      <rPr>
        <sz val="9"/>
        <color theme="1"/>
        <rFont val="ＭＳ 明朝"/>
        <family val="1"/>
        <charset val="128"/>
      </rPr>
      <t>正社員の場合は</t>
    </r>
    <r>
      <rPr>
        <b/>
        <sz val="9"/>
        <color rgb="FFFF0000"/>
        <rFont val="ＭＳ 明朝"/>
        <family val="1"/>
        <charset val="128"/>
      </rPr>
      <t>「計算シートＡ」</t>
    </r>
    <r>
      <rPr>
        <sz val="9"/>
        <color theme="1"/>
        <rFont val="ＭＳ 明朝"/>
        <family val="1"/>
        <charset val="128"/>
      </rPr>
      <t xml:space="preserve">
・</t>
    </r>
    <r>
      <rPr>
        <b/>
        <sz val="9"/>
        <color theme="1"/>
        <rFont val="ＭＳ 明朝"/>
        <family val="1"/>
        <charset val="128"/>
      </rPr>
      <t>短時間正社員</t>
    </r>
    <r>
      <rPr>
        <sz val="9"/>
        <color theme="1"/>
        <rFont val="ＭＳ 明朝"/>
        <family val="1"/>
        <charset val="128"/>
      </rPr>
      <t>を含む場合は</t>
    </r>
    <r>
      <rPr>
        <b/>
        <sz val="9"/>
        <color rgb="FFFF0000"/>
        <rFont val="ＭＳ 明朝"/>
        <family val="1"/>
        <charset val="128"/>
      </rPr>
      <t>「計算シートＢ」</t>
    </r>
    <r>
      <rPr>
        <sz val="9"/>
        <color theme="1"/>
        <rFont val="ＭＳ 明朝"/>
        <family val="1"/>
        <charset val="128"/>
      </rPr>
      <t xml:space="preserve">
をご使用のうえ、労働時間の算出をお願いいたします。</t>
    </r>
    <rPh sb="43" eb="45">
      <t>ケイサン</t>
    </rPh>
    <rPh sb="104" eb="106">
      <t>ケイサン</t>
    </rPh>
    <rPh sb="126" eb="128">
      <t>ケイサン</t>
    </rPh>
    <phoneticPr fontId="1"/>
  </si>
  <si>
    <r>
      <rPr>
        <b/>
        <u/>
        <sz val="9"/>
        <color rgb="FFFF0000"/>
        <rFont val="ＭＳ 明朝"/>
        <family val="1"/>
        <charset val="128"/>
      </rPr>
      <t>当該年度に1年通じて在籍した正社員</t>
    </r>
    <r>
      <rPr>
        <sz val="9"/>
        <color theme="1"/>
        <rFont val="ＭＳ 明朝"/>
        <family val="1"/>
        <charset val="128"/>
      </rPr>
      <t xml:space="preserve">に関する、
年次有給休暇取得率を算出してください。
</t>
    </r>
    <r>
      <rPr>
        <sz val="9"/>
        <color rgb="FFFF0000"/>
        <rFont val="ＭＳ 明朝"/>
        <family val="1"/>
        <charset val="128"/>
      </rPr>
      <t>※算定基準日が会計年度と異なっていても問題ございません。</t>
    </r>
    <r>
      <rPr>
        <sz val="9"/>
        <color theme="1"/>
        <rFont val="ＭＳ 明朝"/>
        <family val="1"/>
        <charset val="128"/>
      </rPr>
      <t xml:space="preserve">
▼算出式
1年通じて在籍した正社員が、
</t>
    </r>
    <r>
      <rPr>
        <u/>
        <sz val="9"/>
        <color theme="1"/>
        <rFont val="ＭＳ 明朝"/>
        <family val="1"/>
        <charset val="128"/>
      </rPr>
      <t>当該年度に</t>
    </r>
    <r>
      <rPr>
        <b/>
        <u/>
        <sz val="9"/>
        <rFont val="ＭＳ 明朝"/>
        <family val="1"/>
        <charset val="128"/>
      </rPr>
      <t>取得した</t>
    </r>
    <r>
      <rPr>
        <u/>
        <sz val="9"/>
        <rFont val="ＭＳ 明朝"/>
        <family val="1"/>
        <charset val="128"/>
      </rPr>
      <t>年休日数</t>
    </r>
    <r>
      <rPr>
        <b/>
        <u/>
        <sz val="9"/>
        <rFont val="ＭＳ 明朝"/>
        <family val="1"/>
        <charset val="128"/>
      </rPr>
      <t>合計</t>
    </r>
    <r>
      <rPr>
        <u/>
        <sz val="9"/>
        <rFont val="ＭＳ 明朝"/>
        <family val="1"/>
        <charset val="128"/>
      </rPr>
      <t>(125日)</t>
    </r>
    <r>
      <rPr>
        <sz val="9"/>
        <rFont val="ＭＳ 明朝"/>
        <family val="1"/>
        <charset val="128"/>
      </rPr>
      <t xml:space="preserve">
　</t>
    </r>
    <r>
      <rPr>
        <u/>
        <sz val="9"/>
        <rFont val="ＭＳ 明朝"/>
        <family val="1"/>
        <charset val="128"/>
      </rPr>
      <t>÷当該年度に</t>
    </r>
    <r>
      <rPr>
        <b/>
        <u/>
        <sz val="9"/>
        <rFont val="ＭＳ 明朝"/>
        <family val="1"/>
        <charset val="128"/>
      </rPr>
      <t>付与された</t>
    </r>
    <r>
      <rPr>
        <u/>
        <sz val="9"/>
        <rFont val="ＭＳ 明朝"/>
        <family val="1"/>
        <charset val="128"/>
      </rPr>
      <t>年</t>
    </r>
    <r>
      <rPr>
        <u/>
        <sz val="9"/>
        <color theme="1"/>
        <rFont val="ＭＳ 明朝"/>
        <family val="1"/>
        <charset val="128"/>
      </rPr>
      <t>休日数</t>
    </r>
    <r>
      <rPr>
        <b/>
        <u/>
        <sz val="9"/>
        <color theme="1"/>
        <rFont val="ＭＳ 明朝"/>
        <family val="1"/>
        <charset val="128"/>
      </rPr>
      <t>合計</t>
    </r>
    <r>
      <rPr>
        <u/>
        <sz val="9"/>
        <color theme="1"/>
        <rFont val="ＭＳ 明朝"/>
        <family val="1"/>
        <charset val="128"/>
      </rPr>
      <t>(200日)</t>
    </r>
    <r>
      <rPr>
        <sz val="8"/>
        <color theme="1"/>
        <rFont val="ＭＳ 明朝"/>
        <family val="1"/>
        <charset val="128"/>
      </rPr>
      <t>※</t>
    </r>
    <r>
      <rPr>
        <b/>
        <sz val="8"/>
        <color theme="1"/>
        <rFont val="ＭＳ 明朝"/>
        <family val="1"/>
        <charset val="128"/>
      </rPr>
      <t>繰越日数含まない</t>
    </r>
    <r>
      <rPr>
        <sz val="9"/>
        <color theme="1"/>
        <rFont val="ＭＳ 明朝"/>
        <family val="1"/>
        <charset val="128"/>
      </rPr>
      <t xml:space="preserve">
　</t>
    </r>
    <r>
      <rPr>
        <u/>
        <sz val="9"/>
        <color theme="1"/>
        <rFont val="ＭＳ 明朝"/>
        <family val="1"/>
        <charset val="128"/>
      </rPr>
      <t xml:space="preserve">×100＝前年の年次有給休暇取得率(62.5％) </t>
    </r>
    <r>
      <rPr>
        <sz val="9"/>
        <color theme="1"/>
        <rFont val="ＭＳ 明朝"/>
        <family val="1"/>
        <charset val="128"/>
      </rPr>
      <t xml:space="preserve">
（注１）付与日には、繰越日数は含みません。
（注２）取得日及び付与日には、特別休暇（慶弔休暇等）
　　　　を含みません。</t>
    </r>
    <rPh sb="62" eb="64">
      <t>モンダイ</t>
    </rPh>
    <rPh sb="74" eb="76">
      <t>サンシュツ</t>
    </rPh>
    <rPh sb="76" eb="77">
      <t>シキ</t>
    </rPh>
    <rPh sb="112" eb="113">
      <t>ニチ</t>
    </rPh>
    <rPh sb="137" eb="138">
      <t>ニチ</t>
    </rPh>
    <phoneticPr fontId="1"/>
  </si>
  <si>
    <t>申請企業・グループ企業で、過去に東京ライフ・ワーク・バランス認定企業への認定有無</t>
    <rPh sb="0" eb="2">
      <t>シンセイ</t>
    </rPh>
    <rPh sb="2" eb="4">
      <t>キギョウ</t>
    </rPh>
    <rPh sb="9" eb="11">
      <t>キギョウ</t>
    </rPh>
    <phoneticPr fontId="1"/>
  </si>
  <si>
    <t>１．2025年度分</t>
    <rPh sb="6" eb="8">
      <t>ネンド</t>
    </rPh>
    <rPh sb="8" eb="9">
      <t>ブン</t>
    </rPh>
    <phoneticPr fontId="1"/>
  </si>
  <si>
    <t>２．2024年度分</t>
    <rPh sb="6" eb="8">
      <t>ネンド</t>
    </rPh>
    <rPh sb="8" eb="9">
      <t>ブン</t>
    </rPh>
    <phoneticPr fontId="1"/>
  </si>
  <si>
    <t>①～③の算出結果を
入力シート77～85へ
転記してください。</t>
    <rPh sb="4" eb="6">
      <t>サンシュツ</t>
    </rPh>
    <rPh sb="6" eb="8">
      <t>ケッカ</t>
    </rPh>
    <rPh sb="10" eb="12">
      <t>ニュウリョク</t>
    </rPh>
    <phoneticPr fontId="1"/>
  </si>
  <si>
    <r>
      <t>時間</t>
    </r>
    <r>
      <rPr>
        <b/>
        <sz val="9"/>
        <color rgb="FFFF0000"/>
        <rFont val="ＭＳ ゴシック"/>
        <family val="3"/>
        <charset val="128"/>
      </rPr>
      <t>→算出結果を「入力シート」No.77へ転記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</si>
  <si>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→算出結果を「入力シート」No.78へ転記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</si>
  <si>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→算出結果を「入力シート」No.79へ転記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</si>
  <si>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→算出結果を「入力シート」No.80へ転記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</si>
  <si>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→算出結果を「入力シート」No.81へ転記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</si>
  <si>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→算出結果を「入力シート」No.82へ転記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</si>
  <si>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→算出結果を「入力シート」No.83へ転記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</si>
  <si>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→算出結果を「入力シート」No.84へ転記</t>
    </r>
    <rPh sb="0" eb="2">
      <t>ジカン</t>
    </rPh>
    <rPh sb="3" eb="5">
      <t>サンシュツ</t>
    </rPh>
    <rPh sb="5" eb="7">
      <t>ケッカ</t>
    </rPh>
    <rPh sb="9" eb="11">
      <t>ニュウリョク</t>
    </rPh>
    <rPh sb="21" eb="23">
      <t>テンキ</t>
    </rPh>
    <phoneticPr fontId="1"/>
  </si>
  <si>
    <r>
      <t>時間</t>
    </r>
    <r>
      <rPr>
        <b/>
        <sz val="9"/>
        <color rgb="FFFF0000"/>
        <rFont val="ＭＳ ゴシック"/>
        <family val="3"/>
        <charset val="128"/>
      </rPr>
      <t>→算出結果を「入力シート」No.85へ転記</t>
    </r>
    <rPh sb="0" eb="2">
      <t>ジカン</t>
    </rPh>
    <rPh sb="3" eb="5">
      <t>サンシュツ</t>
    </rPh>
    <rPh sb="5" eb="7">
      <t>ケッカ</t>
    </rPh>
    <rPh sb="9" eb="11">
      <t>ニュウリョク</t>
    </rPh>
    <rPh sb="21" eb="23">
      <t>テンキ</t>
    </rPh>
    <phoneticPr fontId="1"/>
  </si>
  <si>
    <t>【育児休業の対象となる労働者】
○育児休業ができる労働者は、
　原則として1歳に満たない子を養育する男女労働者です。
　ただし、保育所の入所を希望しているにもかかわらず、
　入所できない場合等には、最長で子が２歳に達するまで
　休業できます。
〇労働者と法律上の親子関係がある「子」であれば、
　実子、養子を問いません。
〇専業主婦を妻にもつ男性労働者は、労使協定によって
　男性労働者が育児休業の除外となる場合であっても、
　妻が産後8週間までの期間であれば、適用除外に該当せず
　育児休業ができる労働者となります。
【男性正社員のカウント方法例】
①年度をまたいで取得した場合
→開始日に属する年度のみ、対象者・取得者共にカウント
②前々年度に妻が出産し、前年度に育児休業を取得した場合
→前年度（実際に育児休業を取得した年度）のみ、対象者・取得者共にカウント</t>
    <rPh sb="265" eb="267">
      <t>ダンセイ</t>
    </rPh>
    <rPh sb="267" eb="270">
      <t>セイシャイン</t>
    </rPh>
    <rPh sb="275" eb="277">
      <t>ホウホウ</t>
    </rPh>
    <rPh sb="277" eb="278">
      <t>レイ</t>
    </rPh>
    <rPh sb="281" eb="282">
      <t>ネン</t>
    </rPh>
    <rPh sb="282" eb="283">
      <t>ド</t>
    </rPh>
    <rPh sb="288" eb="290">
      <t>シュトク</t>
    </rPh>
    <rPh sb="303" eb="304">
      <t>ネン</t>
    </rPh>
    <rPh sb="304" eb="305">
      <t>ド</t>
    </rPh>
    <rPh sb="308" eb="311">
      <t>タイショウシャ</t>
    </rPh>
    <rPh sb="315" eb="316">
      <t>トモ</t>
    </rPh>
    <rPh sb="347" eb="349">
      <t>バアイ</t>
    </rPh>
    <rPh sb="351" eb="354">
      <t>ゼンネンド</t>
    </rPh>
    <rPh sb="380" eb="381">
      <t>トモ</t>
    </rPh>
    <phoneticPr fontId="1"/>
  </si>
  <si>
    <t>管理職者数
（課長相当職以上）</t>
    <rPh sb="0" eb="2">
      <t>カンリ</t>
    </rPh>
    <rPh sb="2" eb="3">
      <t>ショク</t>
    </rPh>
    <rPh sb="3" eb="4">
      <t>シャ</t>
    </rPh>
    <rPh sb="4" eb="5">
      <t>スウ</t>
    </rPh>
    <phoneticPr fontId="1"/>
  </si>
  <si>
    <t>原則として、一般的な企業の課長相当職以上（労働時間規制等の適用除外となる「管理監督者」）の数を記入</t>
    <rPh sb="0" eb="2">
      <t>ゲンソク</t>
    </rPh>
    <rPh sb="6" eb="9">
      <t>イッパンテキ</t>
    </rPh>
    <rPh sb="10" eb="12">
      <t>キギョウ</t>
    </rPh>
    <rPh sb="13" eb="15">
      <t>カチョウ</t>
    </rPh>
    <rPh sb="15" eb="17">
      <t>ソウトウ</t>
    </rPh>
    <rPh sb="17" eb="18">
      <t>ショク</t>
    </rPh>
    <rPh sb="18" eb="20">
      <t>イジョウ</t>
    </rPh>
    <rPh sb="45" eb="46">
      <t>スウ</t>
    </rPh>
    <rPh sb="47" eb="49">
      <t>キニュウ</t>
    </rPh>
    <phoneticPr fontId="1"/>
  </si>
  <si>
    <t>管理職以外6</t>
    <phoneticPr fontId="1"/>
  </si>
  <si>
    <r>
      <t xml:space="preserve">2023年度
</t>
    </r>
    <r>
      <rPr>
        <sz val="10"/>
        <color theme="1"/>
        <rFont val="ＭＳ ゴシック"/>
        <family val="3"/>
        <charset val="128"/>
      </rPr>
      <t>※可能な限り入力</t>
    </r>
    <rPh sb="4" eb="5">
      <t>ネン</t>
    </rPh>
    <rPh sb="5" eb="6">
      <t>ド</t>
    </rPh>
    <rPh sb="8" eb="10">
      <t>カノウ</t>
    </rPh>
    <rPh sb="11" eb="12">
      <t>カギ</t>
    </rPh>
    <rPh sb="13" eb="15">
      <t>ニュウリョク</t>
    </rPh>
    <phoneticPr fontId="1"/>
  </si>
  <si>
    <r>
      <t xml:space="preserve">2023年度
</t>
    </r>
    <r>
      <rPr>
        <sz val="10"/>
        <color theme="1"/>
        <rFont val="ＭＳ ゴシック"/>
        <family val="3"/>
        <charset val="128"/>
      </rPr>
      <t>※可能な限り入力</t>
    </r>
    <rPh sb="4" eb="5">
      <t>ネン</t>
    </rPh>
    <rPh sb="5" eb="6">
      <t>ド</t>
    </rPh>
    <phoneticPr fontId="1"/>
  </si>
  <si>
    <t>３．2023年度分　※可能な限り入力</t>
    <rPh sb="6" eb="8">
      <t>ネンド</t>
    </rPh>
    <rPh sb="8" eb="9">
      <t>ブン</t>
    </rPh>
    <rPh sb="11" eb="13">
      <t>カノウ</t>
    </rPh>
    <rPh sb="14" eb="15">
      <t>カギ</t>
    </rPh>
    <rPh sb="16" eb="18">
      <t>ニュウリョク</t>
    </rPh>
    <phoneticPr fontId="1"/>
  </si>
  <si>
    <t>2025
年度</t>
    <rPh sb="5" eb="6">
      <t>ネン</t>
    </rPh>
    <rPh sb="6" eb="7">
      <t>ド</t>
    </rPh>
    <phoneticPr fontId="1"/>
  </si>
  <si>
    <t>2024
年度</t>
    <rPh sb="5" eb="6">
      <t>ネン</t>
    </rPh>
    <rPh sb="6" eb="7">
      <t>ド</t>
    </rPh>
    <phoneticPr fontId="1"/>
  </si>
  <si>
    <r>
      <t>採用者数（男性）</t>
    </r>
    <r>
      <rPr>
        <sz val="8"/>
        <rFont val="ＭＳ ゴシック"/>
        <family val="3"/>
        <charset val="128"/>
      </rPr>
      <t>※ﾊﾟｰﾄ等からの転換者含む</t>
    </r>
    <rPh sb="0" eb="2">
      <t>サイヨウ</t>
    </rPh>
    <rPh sb="2" eb="3">
      <t>シャ</t>
    </rPh>
    <rPh sb="3" eb="4">
      <t>スウ</t>
    </rPh>
    <rPh sb="5" eb="7">
      <t>ダンセイ</t>
    </rPh>
    <rPh sb="13" eb="14">
      <t>ナド</t>
    </rPh>
    <rPh sb="17" eb="19">
      <t>テンカン</t>
    </rPh>
    <rPh sb="19" eb="20">
      <t>シャ</t>
    </rPh>
    <rPh sb="20" eb="21">
      <t>フク</t>
    </rPh>
    <phoneticPr fontId="1"/>
  </si>
  <si>
    <r>
      <t>採用者数（女性）</t>
    </r>
    <r>
      <rPr>
        <sz val="8"/>
        <rFont val="ＭＳ ゴシック"/>
        <family val="3"/>
        <charset val="128"/>
      </rPr>
      <t>※ﾊﾟｰﾄ等からの転換者含む</t>
    </r>
    <rPh sb="0" eb="2">
      <t>サイヨウ</t>
    </rPh>
    <rPh sb="2" eb="3">
      <t>シャ</t>
    </rPh>
    <rPh sb="3" eb="4">
      <t>スウ</t>
    </rPh>
    <rPh sb="5" eb="7">
      <t>ジョセイ</t>
    </rPh>
    <phoneticPr fontId="1"/>
  </si>
  <si>
    <r>
      <t xml:space="preserve">2023年度
</t>
    </r>
    <r>
      <rPr>
        <sz val="6"/>
        <rFont val="ＭＳ ゴシック"/>
        <family val="3"/>
        <charset val="128"/>
      </rPr>
      <t>※可能な限り入力</t>
    </r>
    <rPh sb="4" eb="5">
      <t>ネン</t>
    </rPh>
    <rPh sb="5" eb="6">
      <t>ド</t>
    </rPh>
    <phoneticPr fontId="1"/>
  </si>
  <si>
    <r>
      <t xml:space="preserve">2023年度
</t>
    </r>
    <r>
      <rPr>
        <sz val="6"/>
        <rFont val="ＭＳ ゴシック"/>
        <family val="3"/>
        <charset val="128"/>
      </rPr>
      <t>※可能な限り入力</t>
    </r>
    <rPh sb="4" eb="5">
      <t>ネン</t>
    </rPh>
    <rPh sb="5" eb="6">
      <t>ド</t>
    </rPh>
    <rPh sb="8" eb="10">
      <t>カノウ</t>
    </rPh>
    <rPh sb="11" eb="12">
      <t>カギ</t>
    </rPh>
    <rPh sb="13" eb="15">
      <t>ニュウリョク</t>
    </rPh>
    <phoneticPr fontId="1"/>
  </si>
  <si>
    <r>
      <t xml:space="preserve">2023
年度
</t>
    </r>
    <r>
      <rPr>
        <sz val="6"/>
        <rFont val="ＭＳ ゴシック"/>
        <family val="3"/>
        <charset val="128"/>
      </rPr>
      <t>※可能な限り入力</t>
    </r>
    <rPh sb="5" eb="6">
      <t>ネン</t>
    </rPh>
    <rPh sb="6" eb="7">
      <t>ド</t>
    </rPh>
    <phoneticPr fontId="1"/>
  </si>
  <si>
    <r>
      <t>1人あたりの</t>
    </r>
    <r>
      <rPr>
        <b/>
        <sz val="10"/>
        <rFont val="ＭＳ ゴシック"/>
        <family val="3"/>
        <charset val="128"/>
      </rPr>
      <t>年間実</t>
    </r>
    <r>
      <rPr>
        <sz val="10"/>
        <rFont val="ＭＳ ゴシック"/>
        <family val="3"/>
        <charset val="128"/>
      </rPr>
      <t>労働時間</t>
    </r>
    <rPh sb="1" eb="2">
      <t>ニン</t>
    </rPh>
    <rPh sb="6" eb="8">
      <t>ネンカン</t>
    </rPh>
    <rPh sb="8" eb="11">
      <t>ジツロウドウ</t>
    </rPh>
    <rPh sb="9" eb="11">
      <t>ロウドウ</t>
    </rPh>
    <rPh sb="11" eb="13">
      <t>ジカン</t>
    </rPh>
    <phoneticPr fontId="1"/>
  </si>
  <si>
    <r>
      <t xml:space="preserve">　　〃　　 </t>
    </r>
    <r>
      <rPr>
        <b/>
        <sz val="10"/>
        <rFont val="ＭＳ ゴシック"/>
        <family val="3"/>
        <charset val="128"/>
      </rPr>
      <t>所定内</t>
    </r>
    <r>
      <rPr>
        <sz val="10"/>
        <rFont val="ＭＳ ゴシック"/>
        <family val="3"/>
        <charset val="128"/>
      </rPr>
      <t>労働時間</t>
    </r>
    <rPh sb="6" eb="8">
      <t>ショテイ</t>
    </rPh>
    <rPh sb="8" eb="9">
      <t>ナイ</t>
    </rPh>
    <rPh sb="9" eb="11">
      <t>ロウドウ</t>
    </rPh>
    <rPh sb="11" eb="13">
      <t>ジカン</t>
    </rPh>
    <phoneticPr fontId="1"/>
  </si>
  <si>
    <r>
      <t xml:space="preserve">　　〃　　 </t>
    </r>
    <r>
      <rPr>
        <b/>
        <sz val="10"/>
        <rFont val="ＭＳ ゴシック"/>
        <family val="3"/>
        <charset val="128"/>
      </rPr>
      <t>所定外</t>
    </r>
    <r>
      <rPr>
        <sz val="10"/>
        <rFont val="ＭＳ ゴシック"/>
        <family val="3"/>
        <charset val="128"/>
      </rPr>
      <t>労働時間</t>
    </r>
    <rPh sb="6" eb="8">
      <t>ショテイ</t>
    </rPh>
    <rPh sb="8" eb="9">
      <t>ガイ</t>
    </rPh>
    <rPh sb="9" eb="11">
      <t>ロウドウ</t>
    </rPh>
    <rPh sb="11" eb="13">
      <t>ジカン</t>
    </rPh>
    <phoneticPr fontId="1"/>
  </si>
  <si>
    <r>
      <t xml:space="preserve">合計付与日数 </t>
    </r>
    <r>
      <rPr>
        <sz val="8"/>
        <rFont val="ＭＳ ゴシック"/>
        <family val="3"/>
        <charset val="128"/>
      </rPr>
      <t>※繰越日数、特別休暇を含まない</t>
    </r>
    <rPh sb="0" eb="2">
      <t>ゴウケイ</t>
    </rPh>
    <rPh sb="2" eb="4">
      <t>フヨ</t>
    </rPh>
    <rPh sb="4" eb="6">
      <t>ニッスウ</t>
    </rPh>
    <rPh sb="8" eb="10">
      <t>クリコシ</t>
    </rPh>
    <rPh sb="10" eb="12">
      <t>ニッスウ</t>
    </rPh>
    <rPh sb="13" eb="15">
      <t>トクベツ</t>
    </rPh>
    <rPh sb="15" eb="17">
      <t>キュウカ</t>
    </rPh>
    <rPh sb="18" eb="19">
      <t>フク</t>
    </rPh>
    <phoneticPr fontId="1"/>
  </si>
  <si>
    <r>
      <t xml:space="preserve">合計取得日数 </t>
    </r>
    <r>
      <rPr>
        <sz val="8"/>
        <rFont val="ＭＳ ゴシック"/>
        <family val="3"/>
        <charset val="128"/>
      </rPr>
      <t>※特別休暇を含まない</t>
    </r>
    <rPh sb="0" eb="2">
      <t>ゴウケイ</t>
    </rPh>
    <rPh sb="2" eb="4">
      <t>シュトク</t>
    </rPh>
    <rPh sb="4" eb="6">
      <t>ニッスウ</t>
    </rPh>
    <phoneticPr fontId="1"/>
  </si>
  <si>
    <r>
      <t xml:space="preserve">2023年度
</t>
    </r>
    <r>
      <rPr>
        <sz val="14"/>
        <rFont val="ＭＳ 明朝"/>
        <family val="1"/>
        <charset val="128"/>
      </rPr>
      <t>※可能な限り入力</t>
    </r>
    <rPh sb="4" eb="5">
      <t>ネン</t>
    </rPh>
    <rPh sb="5" eb="6">
      <t>ド</t>
    </rPh>
    <rPh sb="8" eb="10">
      <t>カノウ</t>
    </rPh>
    <rPh sb="11" eb="12">
      <t>カギ</t>
    </rPh>
    <rPh sb="13" eb="15">
      <t>ニュウリョク</t>
    </rPh>
    <phoneticPr fontId="1"/>
  </si>
  <si>
    <r>
      <t xml:space="preserve">2023年度
</t>
    </r>
    <r>
      <rPr>
        <sz val="14"/>
        <rFont val="ＭＳ 明朝"/>
        <family val="1"/>
        <charset val="128"/>
      </rPr>
      <t>※可能な限り入力</t>
    </r>
    <rPh sb="4" eb="5">
      <t>ネン</t>
    </rPh>
    <rPh sb="5" eb="6">
      <t>ド</t>
    </rPh>
    <phoneticPr fontId="1"/>
  </si>
  <si>
    <r>
      <t xml:space="preserve">2023年度
</t>
    </r>
    <r>
      <rPr>
        <sz val="10"/>
        <rFont val="ＭＳ 明朝"/>
        <family val="1"/>
        <charset val="128"/>
      </rPr>
      <t>※可能な限り入力</t>
    </r>
    <rPh sb="4" eb="5">
      <t>ネン</t>
    </rPh>
    <rPh sb="5" eb="6">
      <t>ド</t>
    </rPh>
    <phoneticPr fontId="1"/>
  </si>
  <si>
    <t>2025年度</t>
    <rPh sb="4" eb="5">
      <t>トシ</t>
    </rPh>
    <rPh sb="5" eb="6">
      <t>ド</t>
    </rPh>
    <phoneticPr fontId="1"/>
  </si>
  <si>
    <t>　　　令和８年度東京ライフ・ワーク・バランス認定企業募集要項に基づき、下記のとおり応募します。</t>
    <rPh sb="3" eb="5">
      <t>レイワ</t>
    </rPh>
    <rPh sb="6" eb="8">
      <t>ネンド</t>
    </rPh>
    <rPh sb="8" eb="10">
      <t>トウキョウ</t>
    </rPh>
    <rPh sb="22" eb="26">
      <t>ニンテイキギョウ</t>
    </rPh>
    <rPh sb="26" eb="28">
      <t>ボシュウ</t>
    </rPh>
    <rPh sb="28" eb="30">
      <t>ヨウコウ</t>
    </rPh>
    <rPh sb="31" eb="32">
      <t>モト</t>
    </rPh>
    <rPh sb="35" eb="37">
      <t>カキ</t>
    </rPh>
    <rPh sb="41" eb="43">
      <t>オウボ</t>
    </rPh>
    <phoneticPr fontId="1"/>
  </si>
  <si>
    <r>
      <t>11～30人目　</t>
    </r>
    <r>
      <rPr>
        <sz val="11"/>
        <color rgb="FFFF0000"/>
        <rFont val="ＭＳ ゴシック"/>
        <family val="3"/>
        <charset val="128"/>
      </rPr>
      <t>※11人以上いる場合に記入してください。</t>
    </r>
    <rPh sb="5" eb="6">
      <t>ニン</t>
    </rPh>
    <rPh sb="6" eb="7">
      <t>メ</t>
    </rPh>
    <rPh sb="11" eb="14">
      <t>ニンイジョウ</t>
    </rPh>
    <rPh sb="16" eb="18">
      <t>バアイ</t>
    </rPh>
    <rPh sb="19" eb="2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</si>
</sst>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F800]dddd\,\ mmmm\ dd\,\ yyyy"/>
    <numFmt numFmtId="177" formatCode="###&quot;年&quot;"/>
    <numFmt numFmtId="178" formatCode="#,##0&quot;人&quot;"/>
    <numFmt numFmtId="179" formatCode="&quot;（うち男性&quot;#,##0&quot;人&quot;"/>
    <numFmt numFmtId="180" formatCode="&quot;女性&quot;#,##0&quot;人)&quot;"/>
    <numFmt numFmtId="181" formatCode="0.0&quot;年&quot;"/>
    <numFmt numFmtId="182" formatCode="&quot;(男性&quot;0.0&quot;年&quot;"/>
    <numFmt numFmtId="183" formatCode="&quot;女性&quot;0.0&quot;年）&quot;"/>
    <numFmt numFmtId="184" formatCode="&quot;女性&quot;#,##0&quot;人&quot;"/>
    <numFmt numFmtId="185" formatCode="&quot;（うちパート等&quot;#,##0&quot;人）&quot;"/>
    <numFmt numFmtId="186" formatCode="0_);[Red]\(0\)"/>
    <numFmt numFmtId="187" formatCode="&quot;／所定外労働 &quot;#,##0&quot;時間）&quot;"/>
    <numFmt numFmtId="188" formatCode="&quot;（所定内労働 &quot;#,##0&quot;時間&quot;"/>
    <numFmt numFmtId="189" formatCode="#,##0&quot;時間&quot;"/>
    <numFmt numFmtId="190" formatCode="&quot;取得率 &quot;0.0&quot;%&quot;"/>
    <numFmt numFmtId="191" formatCode="&quot;（合計取得日数 &quot;0.0&quot;日&quot;"/>
    <numFmt numFmtId="192" formatCode="&quot;÷合計付与日数 &quot;0.0&quot;日）&quot;"/>
    <numFmt numFmtId="193" formatCode="&quot;年 &quot;#,##0&quot;時間&quot;"/>
    <numFmt numFmtId="194" formatCode="&quot;最長労働時間 &quot;#,##0&quot;時間&quot;"/>
    <numFmt numFmtId="195" formatCode="&quot;計 &quot;0&quot;人&quot;"/>
    <numFmt numFmtId="196" formatCode="&quot;管理職以外 &quot;#,##0&quot;人&quot;"/>
    <numFmt numFmtId="197" formatCode="&quot;管理職 &quot;#,##0&quot;人&quot;"/>
    <numFmt numFmtId="198" formatCode="#,##0&quot;文字&quot;"/>
    <numFmt numFmtId="199" formatCode="&quot;(うちﾊﾟｰﾄ等&quot;#,##0&quot;人)&quot;"/>
    <numFmt numFmtId="200" formatCode="&quot;（うち男性　&quot;#,##0&quot;人&quot;"/>
    <numFmt numFmtId="201" formatCode="&quot;女性　&quot;#,##0&quot;人)&quot;"/>
    <numFmt numFmtId="202" formatCode="&quot;（管理職に占める女性の割合： &quot;0.0&quot;%）&quot;"/>
    <numFmt numFmtId="203" formatCode="&quot;男性 &quot;#,##0&quot;人&quot;"/>
    <numFmt numFmtId="204" formatCode="&quot;女性 &quot;#,##0&quot;人&quot;"/>
    <numFmt numFmtId="205" formatCode="&quot;取得 &quot;0&quot;人&quot;"/>
    <numFmt numFmtId="206" formatCode="&quot;対象 &quot;0&quot;人&quot;"/>
    <numFmt numFmtId="207" formatCode="h&quot;時&quot;mm&quot;分&quot;;@"/>
    <numFmt numFmtId="208" formatCode="#,##0.0&quot;時間&quot;"/>
    <numFmt numFmtId="209" formatCode="0.0%"/>
    <numFmt numFmtId="210" formatCode="#,##0.00&quot;人&quot;"/>
  </numFmts>
  <fonts count="108"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0"/>
      <color theme="1"/>
      <name val="ＭＳ ゴシック"/>
      <family val="3"/>
      <charset val="128"/>
    </font>
    <font>
      <sz val="8"/>
      <color theme="1"/>
      <name val="ＭＳ ゴシック"/>
      <family val="3"/>
      <charset val="128"/>
    </font>
    <font>
      <sz val="11"/>
      <color theme="1"/>
      <name val="ＭＳ 明朝"/>
      <family val="1"/>
      <charset val="128"/>
    </font>
    <font>
      <sz val="11"/>
      <color theme="1"/>
      <name val="ＭＳ ゴシック"/>
      <family val="3"/>
      <charset val="128"/>
    </font>
    <font>
      <sz val="12"/>
      <color theme="1"/>
      <name val="ＭＳ 明朝"/>
      <family val="1"/>
      <charset val="128"/>
    </font>
    <font>
      <sz val="14"/>
      <color theme="1"/>
      <name val="ＭＳ 明朝"/>
      <family val="1"/>
      <charset val="128"/>
    </font>
    <font>
      <b/>
      <sz val="14"/>
      <color theme="1"/>
      <name val="ＭＳ 明朝"/>
      <family val="1"/>
      <charset val="128"/>
    </font>
    <font>
      <sz val="16"/>
      <color theme="1"/>
      <name val="ＭＳ 明朝"/>
      <family val="1"/>
      <charset val="128"/>
    </font>
    <font>
      <sz val="12"/>
      <color theme="1"/>
      <name val="ＭＳ ゴシック"/>
      <family val="3"/>
      <charset val="128"/>
    </font>
    <font>
      <sz val="18"/>
      <color theme="1"/>
      <name val="ＭＳ 明朝"/>
      <family val="1"/>
      <charset val="128"/>
    </font>
    <font>
      <b/>
      <sz val="11"/>
      <color rgb="FFFF0000"/>
      <name val="ＭＳ ゴシック"/>
      <family val="3"/>
      <charset val="128"/>
    </font>
    <font>
      <sz val="11"/>
      <name val="ＭＳ ゴシック"/>
      <family val="3"/>
      <charset val="128"/>
    </font>
    <font>
      <b/>
      <sz val="11"/>
      <color theme="1"/>
      <name val="ＭＳ ゴシック"/>
      <family val="3"/>
      <charset val="128"/>
    </font>
    <font>
      <sz val="12"/>
      <color theme="0"/>
      <name val="ＭＳ ゴシック"/>
      <family val="3"/>
      <charset val="128"/>
    </font>
    <font>
      <b/>
      <sz val="14"/>
      <color theme="0"/>
      <name val="ＭＳ ゴシック"/>
      <family val="3"/>
      <charset val="128"/>
    </font>
    <font>
      <b/>
      <sz val="12"/>
      <color theme="1"/>
      <name val="ＭＳ ゴシック"/>
      <family val="3"/>
      <charset val="128"/>
    </font>
    <font>
      <sz val="12"/>
      <name val="ＭＳ ゴシック"/>
      <family val="3"/>
      <charset val="128"/>
    </font>
    <font>
      <b/>
      <u/>
      <sz val="12"/>
      <color rgb="FFFF0000"/>
      <name val="ＭＳ ゴシック"/>
      <family val="3"/>
      <charset val="128"/>
    </font>
    <font>
      <b/>
      <sz val="12"/>
      <color rgb="FFFF0000"/>
      <name val="ＭＳ ゴシック"/>
      <family val="3"/>
      <charset val="128"/>
    </font>
    <font>
      <b/>
      <sz val="12"/>
      <color theme="0"/>
      <name val="HG丸ｺﾞｼｯｸM-PRO"/>
      <family val="3"/>
      <charset val="128"/>
    </font>
    <font>
      <sz val="11"/>
      <color theme="1"/>
      <name val="HG丸ｺﾞｼｯｸM-PRO"/>
      <family val="3"/>
      <charset val="128"/>
    </font>
    <font>
      <sz val="12"/>
      <color theme="1"/>
      <name val="HG丸ｺﾞｼｯｸM-PRO"/>
      <family val="3"/>
      <charset val="128"/>
    </font>
    <font>
      <b/>
      <sz val="16"/>
      <color theme="0"/>
      <name val="HG丸ｺﾞｼｯｸM-PRO"/>
      <family val="3"/>
      <charset val="128"/>
    </font>
    <font>
      <sz val="9"/>
      <color rgb="FFFF0000"/>
      <name val="ＭＳ ゴシック"/>
      <family val="3"/>
      <charset val="128"/>
    </font>
    <font>
      <sz val="10"/>
      <color theme="1" tint="0.499984740745262"/>
      <name val="ＭＳ ゴシック"/>
      <family val="3"/>
      <charset val="128"/>
    </font>
    <font>
      <i/>
      <sz val="14"/>
      <color theme="1"/>
      <name val="ＭＳ 明朝"/>
      <family val="1"/>
      <charset val="128"/>
    </font>
    <font>
      <i/>
      <sz val="11"/>
      <color theme="1"/>
      <name val="ＭＳ 明朝"/>
      <family val="1"/>
      <charset val="128"/>
    </font>
    <font>
      <i/>
      <sz val="12"/>
      <color theme="1"/>
      <name val="ＭＳ 明朝"/>
      <family val="1"/>
      <charset val="128"/>
    </font>
    <font>
      <sz val="10"/>
      <color theme="1"/>
      <name val="HG丸ｺﾞｼｯｸM-PRO"/>
      <family val="3"/>
      <charset val="128"/>
    </font>
    <font>
      <sz val="20"/>
      <color theme="1"/>
      <name val="ＭＳ 明朝"/>
      <family val="1"/>
      <charset val="128"/>
    </font>
    <font>
      <sz val="22"/>
      <color theme="1"/>
      <name val="ＭＳ 明朝"/>
      <family val="1"/>
      <charset val="128"/>
    </font>
    <font>
      <sz val="24"/>
      <color theme="1"/>
      <name val="ＭＳ 明朝"/>
      <family val="1"/>
      <charset val="128"/>
    </font>
    <font>
      <b/>
      <sz val="20"/>
      <color theme="1"/>
      <name val="ＭＳ 明朝"/>
      <family val="1"/>
      <charset val="128"/>
    </font>
    <font>
      <sz val="20"/>
      <color theme="1"/>
      <name val="ＭＳ ゴシック"/>
      <family val="3"/>
      <charset val="128"/>
    </font>
    <font>
      <sz val="22"/>
      <color theme="1"/>
      <name val="ＭＳ 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8"/>
      <color theme="1"/>
      <name val="ＭＳ Ｐゴシック"/>
      <family val="3"/>
      <charset val="128"/>
    </font>
    <font>
      <b/>
      <sz val="28"/>
      <color theme="1"/>
      <name val="ＭＳ ゴシック"/>
      <family val="3"/>
      <charset val="128"/>
    </font>
    <font>
      <sz val="18"/>
      <color theme="1"/>
      <name val="ＭＳ Ｐ明朝"/>
      <family val="1"/>
      <charset val="128"/>
    </font>
    <font>
      <sz val="14"/>
      <color theme="1"/>
      <name val="ＭＳ ゴシック"/>
      <family val="3"/>
      <charset val="128"/>
    </font>
    <font>
      <b/>
      <sz val="14"/>
      <color theme="1"/>
      <name val="Meiryo UI"/>
      <family val="3"/>
      <charset val="128"/>
    </font>
    <font>
      <b/>
      <sz val="18"/>
      <color theme="1"/>
      <name val="ＭＳ 明朝"/>
      <family val="1"/>
      <charset val="128"/>
    </font>
    <font>
      <sz val="11"/>
      <color theme="1" tint="0.14999847407452621"/>
      <name val="ＭＳ ゴシック"/>
      <family val="3"/>
      <charset val="128"/>
    </font>
    <font>
      <sz val="9"/>
      <color theme="1" tint="0.14999847407452621"/>
      <name val="ＭＳ ゴシック"/>
      <family val="3"/>
      <charset val="128"/>
    </font>
    <font>
      <b/>
      <sz val="18"/>
      <color theme="1" tint="0.14999847407452621"/>
      <name val="ＭＳ Ｐゴシック"/>
      <family val="3"/>
      <charset val="128"/>
    </font>
    <font>
      <b/>
      <sz val="14"/>
      <name val="ＭＳ ゴシック"/>
      <family val="3"/>
      <charset val="128"/>
    </font>
    <font>
      <b/>
      <sz val="12"/>
      <name val="HG丸ｺﾞｼｯｸM-PRO"/>
      <family val="3"/>
      <charset val="128"/>
    </font>
    <font>
      <sz val="10"/>
      <color rgb="FF00B050"/>
      <name val="HG丸ｺﾞｼｯｸM-PRO"/>
      <family val="3"/>
      <charset val="128"/>
    </font>
    <font>
      <sz val="14"/>
      <name val="HG丸ｺﾞｼｯｸM-PRO"/>
      <family val="3"/>
      <charset val="128"/>
    </font>
    <font>
      <b/>
      <sz val="18"/>
      <color theme="1" tint="0.14999847407452621"/>
      <name val="HG丸ｺﾞｼｯｸM-PRO"/>
      <family val="3"/>
      <charset val="128"/>
    </font>
    <font>
      <sz val="8"/>
      <color rgb="FFC00000"/>
      <name val="ＭＳ ゴシック"/>
      <family val="3"/>
      <charset val="128"/>
    </font>
    <font>
      <b/>
      <sz val="18"/>
      <name val="ＭＳ Ｐゴシック"/>
      <family val="3"/>
      <charset val="128"/>
    </font>
    <font>
      <sz val="18"/>
      <name val="ＭＳ 明朝"/>
      <family val="1"/>
      <charset val="128"/>
    </font>
    <font>
      <b/>
      <sz val="8"/>
      <color rgb="FFC00000"/>
      <name val="ＭＳ ゴシック"/>
      <family val="3"/>
      <charset val="128"/>
    </font>
    <font>
      <sz val="10"/>
      <color theme="1"/>
      <name val="HG創英角ｺﾞｼｯｸUB"/>
      <family val="3"/>
      <charset val="128"/>
    </font>
    <font>
      <b/>
      <sz val="10"/>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b/>
      <sz val="9"/>
      <color rgb="FFFF0000"/>
      <name val="ＭＳ 明朝"/>
      <family val="1"/>
      <charset val="128"/>
    </font>
    <font>
      <sz val="9"/>
      <name val="ＭＳ 明朝"/>
      <family val="1"/>
      <charset val="128"/>
    </font>
    <font>
      <b/>
      <sz val="8"/>
      <color theme="1"/>
      <name val="ＭＳ 明朝"/>
      <family val="1"/>
      <charset val="128"/>
    </font>
    <font>
      <sz val="10"/>
      <color rgb="FFC00000"/>
      <name val="HG創英角ｺﾞｼｯｸUB"/>
      <family val="3"/>
      <charset val="128"/>
    </font>
    <font>
      <u/>
      <sz val="9"/>
      <color theme="1"/>
      <name val="ＭＳ 明朝"/>
      <family val="1"/>
      <charset val="128"/>
    </font>
    <font>
      <b/>
      <u/>
      <sz val="9"/>
      <name val="ＭＳ 明朝"/>
      <family val="1"/>
      <charset val="128"/>
    </font>
    <font>
      <u/>
      <sz val="9"/>
      <name val="ＭＳ 明朝"/>
      <family val="1"/>
      <charset val="128"/>
    </font>
    <font>
      <b/>
      <sz val="9"/>
      <color rgb="FFFF0000"/>
      <name val="ＭＳ ゴシック"/>
      <family val="3"/>
      <charset val="128"/>
    </font>
    <font>
      <b/>
      <u/>
      <sz val="11"/>
      <color theme="1" tint="0.14999847407452621"/>
      <name val="ＭＳ ゴシック"/>
      <family val="3"/>
      <charset val="128"/>
    </font>
    <font>
      <sz val="16"/>
      <color theme="1"/>
      <name val="Meiryo UI"/>
      <family val="3"/>
      <charset val="128"/>
    </font>
    <font>
      <b/>
      <sz val="26"/>
      <color theme="0"/>
      <name val="Meiryo UI"/>
      <family val="3"/>
      <charset val="128"/>
    </font>
    <font>
      <b/>
      <sz val="14"/>
      <color rgb="FFFF0000"/>
      <name val="Meiryo UI"/>
      <family val="3"/>
      <charset val="128"/>
    </font>
    <font>
      <b/>
      <sz val="14"/>
      <color theme="0"/>
      <name val="HG丸ｺﾞｼｯｸM-PRO"/>
      <family val="3"/>
      <charset val="128"/>
    </font>
    <font>
      <b/>
      <sz val="11"/>
      <color theme="1"/>
      <name val="Meiryo UI"/>
      <family val="3"/>
      <charset val="128"/>
    </font>
    <font>
      <u/>
      <sz val="11"/>
      <color theme="10"/>
      <name val="游ゴシック"/>
      <family val="2"/>
      <scheme val="minor"/>
    </font>
    <font>
      <b/>
      <u/>
      <sz val="11"/>
      <color theme="10"/>
      <name val="Meiryo UI"/>
      <family val="3"/>
      <charset val="128"/>
    </font>
    <font>
      <sz val="10"/>
      <name val="ＭＳ ゴシック"/>
      <family val="3"/>
      <charset val="128"/>
    </font>
    <font>
      <sz val="9"/>
      <name val="ＭＳ ゴシック"/>
      <family val="3"/>
      <charset val="128"/>
    </font>
    <font>
      <sz val="10"/>
      <name val="HG創英角ｺﾞｼｯｸUB"/>
      <family val="3"/>
      <charset val="128"/>
    </font>
    <font>
      <sz val="8"/>
      <color theme="3"/>
      <name val="Meiryo UI"/>
      <family val="3"/>
      <charset val="128"/>
    </font>
    <font>
      <sz val="6"/>
      <name val="游ゴシック"/>
      <family val="2"/>
      <charset val="128"/>
      <scheme val="minor"/>
    </font>
    <font>
      <sz val="8"/>
      <color theme="1"/>
      <name val="Meiryo UI"/>
      <family val="3"/>
      <charset val="128"/>
    </font>
    <font>
      <b/>
      <sz val="12"/>
      <color theme="1"/>
      <name val="Meiryo UI"/>
      <family val="3"/>
      <charset val="128"/>
    </font>
    <font>
      <b/>
      <sz val="20"/>
      <name val="ＭＳ Ｐゴシック"/>
      <family val="3"/>
      <charset val="128"/>
    </font>
    <font>
      <sz val="16"/>
      <name val="ＭＳ 明朝"/>
      <family val="1"/>
      <charset val="128"/>
    </font>
    <font>
      <b/>
      <sz val="12"/>
      <color rgb="FFFF0000"/>
      <name val="Meiryo UI"/>
      <family val="3"/>
      <charset val="128"/>
    </font>
    <font>
      <sz val="9"/>
      <color rgb="FFFF0000"/>
      <name val="ＭＳ 明朝"/>
      <family val="1"/>
      <charset val="128"/>
    </font>
    <font>
      <sz val="12"/>
      <color rgb="FFFF0000"/>
      <name val="HG丸ｺﾞｼｯｸM-PRO"/>
      <family val="3"/>
      <charset val="128"/>
    </font>
    <font>
      <b/>
      <sz val="12"/>
      <name val="ＭＳ ゴシック"/>
      <family val="3"/>
      <charset val="128"/>
    </font>
    <font>
      <sz val="16"/>
      <color rgb="FFFF0000"/>
      <name val="HG丸ｺﾞｼｯｸM-PRO"/>
      <family val="3"/>
      <charset val="128"/>
    </font>
    <font>
      <sz val="10"/>
      <name val="ＭＳ 明朝"/>
      <family val="1"/>
      <charset val="128"/>
    </font>
    <font>
      <b/>
      <u/>
      <sz val="9"/>
      <color rgb="FFFF0000"/>
      <name val="ＭＳ 明朝"/>
      <family val="1"/>
      <charset val="128"/>
    </font>
    <font>
      <b/>
      <sz val="14"/>
      <color rgb="FFFF0000"/>
      <name val="ＭＳ ゴシック"/>
      <family val="3"/>
      <charset val="128"/>
    </font>
    <font>
      <b/>
      <sz val="14"/>
      <color rgb="FFFF0000"/>
      <name val="HG丸ｺﾞｼｯｸM-PRO"/>
      <family val="3"/>
      <charset val="128"/>
    </font>
    <font>
      <b/>
      <sz val="10"/>
      <name val="HG丸ｺﾞｼｯｸM-PRO"/>
      <family val="3"/>
      <charset val="128"/>
    </font>
    <font>
      <b/>
      <sz val="10"/>
      <name val="ＭＳ ゴシック"/>
      <family val="3"/>
      <charset val="128"/>
    </font>
    <font>
      <sz val="8"/>
      <name val="ＭＳ ゴシック"/>
      <family val="3"/>
      <charset val="128"/>
    </font>
    <font>
      <sz val="6"/>
      <name val="ＭＳ ゴシック"/>
      <family val="3"/>
      <charset val="128"/>
    </font>
    <font>
      <sz val="14"/>
      <name val="ＭＳ 明朝"/>
      <family val="1"/>
      <charset val="128"/>
    </font>
    <font>
      <sz val="20"/>
      <name val="ＭＳ 明朝"/>
      <family val="1"/>
      <charset val="128"/>
    </font>
    <font>
      <sz val="22"/>
      <name val="ＭＳ ゴシック"/>
      <family val="3"/>
      <charset val="128"/>
    </font>
    <font>
      <sz val="11"/>
      <color rgb="FFFF0000"/>
      <name val="ＭＳ ゴシック"/>
      <family val="3"/>
      <charset val="128"/>
    </font>
  </fonts>
  <fills count="14">
    <fill>
      <patternFill patternType="none"/>
    </fill>
    <fill>
      <patternFill patternType="gray125"/>
    </fill>
    <fill>
      <patternFill patternType="solid">
        <fgColor rgb="FF00B05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bgColor theme="0"/>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right style="dashDotDot">
        <color indexed="64"/>
      </right>
      <top style="thin">
        <color indexed="64"/>
      </top>
      <bottom/>
      <diagonal/>
    </border>
    <border>
      <left/>
      <right style="dashDotDot">
        <color indexed="64"/>
      </right>
      <top/>
      <bottom/>
      <diagonal/>
    </border>
    <border>
      <left/>
      <right style="dashDotDot">
        <color indexed="64"/>
      </right>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hair">
        <color indexed="64"/>
      </left>
      <right/>
      <top style="medium">
        <color indexed="64"/>
      </top>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theme="1" tint="0.499984740745262"/>
      </bottom>
      <diagonal/>
    </border>
    <border>
      <left/>
      <right/>
      <top/>
      <bottom style="thin">
        <color theme="1" tint="0.499984740745262"/>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style="dashed">
        <color theme="1" tint="0.34998626667073579"/>
      </top>
      <bottom/>
      <diagonal/>
    </border>
    <border>
      <left/>
      <right/>
      <top style="medium">
        <color indexed="64"/>
      </top>
      <bottom style="hair">
        <color indexed="64"/>
      </bottom>
      <diagonal/>
    </border>
    <border>
      <left/>
      <right/>
      <top style="hair">
        <color indexed="64"/>
      </top>
      <bottom style="medium">
        <color indexed="64"/>
      </bottom>
      <diagonal/>
    </border>
    <border>
      <left/>
      <right/>
      <top/>
      <bottom style="thin">
        <color theme="1" tint="0.249977111117893"/>
      </bottom>
      <diagonal/>
    </border>
    <border>
      <left style="thin">
        <color theme="1" tint="0.249977111117893"/>
      </left>
      <right/>
      <top/>
      <bottom style="thin">
        <color theme="1" tint="0.249977111117893"/>
      </bottom>
      <diagonal/>
    </border>
    <border>
      <left style="thin">
        <color theme="1" tint="0.249977111117893"/>
      </left>
      <right/>
      <top/>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diagonal/>
    </border>
    <border>
      <left/>
      <right/>
      <top style="hair">
        <color indexed="64"/>
      </top>
      <bottom/>
      <diagonal/>
    </border>
    <border>
      <left/>
      <right/>
      <top/>
      <bottom style="dashed">
        <color theme="1" tint="0.34998626667073579"/>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0" fillId="0" borderId="0" applyNumberFormat="0" applyFill="0" applyBorder="0" applyAlignment="0" applyProtection="0"/>
  </cellStyleXfs>
  <cellXfs count="692">
    <xf numFmtId="0" fontId="0" fillId="0" borderId="0" xfId="0"/>
    <xf numFmtId="0" fontId="5"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6" fillId="0" borderId="0" xfId="0" applyFont="1" applyAlignment="1">
      <alignment vertical="center"/>
    </xf>
    <xf numFmtId="0" fontId="19" fillId="0" borderId="0" xfId="0" applyFont="1" applyAlignment="1">
      <alignment horizontal="left" vertical="center"/>
    </xf>
    <xf numFmtId="0" fontId="18" fillId="0" borderId="0" xfId="0" applyFont="1" applyAlignment="1">
      <alignment vertical="center"/>
    </xf>
    <xf numFmtId="0" fontId="11" fillId="0" borderId="0" xfId="0" applyFont="1" applyAlignment="1">
      <alignment vertical="center" wrapText="1"/>
    </xf>
    <xf numFmtId="0" fontId="14" fillId="0" borderId="0" xfId="0" applyFont="1" applyAlignment="1">
      <alignment vertical="center"/>
    </xf>
    <xf numFmtId="0" fontId="11" fillId="3" borderId="0" xfId="0" applyFont="1" applyFill="1"/>
    <xf numFmtId="0" fontId="11" fillId="3" borderId="0" xfId="0" applyFont="1" applyFill="1" applyAlignment="1">
      <alignment vertical="center"/>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0" borderId="0" xfId="0" applyFont="1"/>
    <xf numFmtId="0" fontId="6" fillId="3" borderId="0" xfId="0" applyFont="1" applyFill="1"/>
    <xf numFmtId="0" fontId="13" fillId="0" borderId="0" xfId="0" applyFont="1" applyAlignment="1">
      <alignment horizontal="left" vertical="center"/>
    </xf>
    <xf numFmtId="0" fontId="6" fillId="0" borderId="26" xfId="0" applyFont="1" applyBorder="1" applyAlignment="1">
      <alignment horizontal="left" vertical="center"/>
    </xf>
    <xf numFmtId="0" fontId="6" fillId="0" borderId="41" xfId="0" applyFont="1" applyBorder="1" applyAlignment="1">
      <alignment horizontal="left" vertical="center"/>
    </xf>
    <xf numFmtId="0" fontId="6" fillId="0" borderId="43" xfId="0" applyFont="1" applyBorder="1" applyAlignment="1">
      <alignment horizontal="left" vertical="center"/>
    </xf>
    <xf numFmtId="0" fontId="6" fillId="0" borderId="47" xfId="0" applyFont="1" applyBorder="1" applyAlignment="1">
      <alignment horizontal="left" vertical="center"/>
    </xf>
    <xf numFmtId="0" fontId="6" fillId="0" borderId="41" xfId="0" applyFont="1" applyBorder="1" applyAlignment="1">
      <alignment vertical="center"/>
    </xf>
    <xf numFmtId="0" fontId="6" fillId="0" borderId="43" xfId="0" applyFont="1" applyBorder="1" applyAlignment="1">
      <alignment vertical="center"/>
    </xf>
    <xf numFmtId="0" fontId="6" fillId="0" borderId="0" xfId="0" applyFont="1" applyAlignment="1">
      <alignment vertical="center" wrapText="1"/>
    </xf>
    <xf numFmtId="0" fontId="6" fillId="0" borderId="47" xfId="0" applyFont="1" applyBorder="1" applyAlignment="1">
      <alignment vertical="center"/>
    </xf>
    <xf numFmtId="0" fontId="3" fillId="0" borderId="0" xfId="0" applyFont="1" applyAlignment="1">
      <alignment vertical="center"/>
    </xf>
    <xf numFmtId="0" fontId="3" fillId="4" borderId="0" xfId="0" applyFont="1" applyFill="1" applyAlignment="1">
      <alignment vertical="center"/>
    </xf>
    <xf numFmtId="0" fontId="31" fillId="4" borderId="0" xfId="0" applyFont="1" applyFill="1" applyAlignment="1">
      <alignment vertical="center"/>
    </xf>
    <xf numFmtId="0" fontId="27" fillId="4" borderId="0" xfId="0" applyFont="1" applyFill="1" applyAlignment="1">
      <alignment vertical="center"/>
    </xf>
    <xf numFmtId="0" fontId="27" fillId="4" borderId="0" xfId="0" applyFont="1" applyFill="1" applyAlignment="1">
      <alignment vertical="center" wrapText="1"/>
    </xf>
    <xf numFmtId="0" fontId="3" fillId="4" borderId="0" xfId="0" applyFont="1" applyFill="1" applyAlignment="1">
      <alignment vertical="center" wrapText="1"/>
    </xf>
    <xf numFmtId="0" fontId="3" fillId="0" borderId="0" xfId="0" applyFont="1" applyAlignment="1">
      <alignment horizontal="center" vertical="center"/>
    </xf>
    <xf numFmtId="0" fontId="31" fillId="0" borderId="0" xfId="0" applyFont="1" applyAlignment="1">
      <alignment vertical="center"/>
    </xf>
    <xf numFmtId="0" fontId="37" fillId="0" borderId="0" xfId="0" applyFont="1" applyAlignment="1">
      <alignment vertical="center"/>
    </xf>
    <xf numFmtId="0" fontId="6" fillId="0" borderId="0" xfId="0" applyFont="1"/>
    <xf numFmtId="0" fontId="6" fillId="0" borderId="0" xfId="0" applyFont="1" applyAlignment="1">
      <alignment horizontal="center"/>
    </xf>
    <xf numFmtId="0" fontId="6" fillId="3" borderId="0" xfId="0" applyFont="1" applyFill="1" applyAlignment="1">
      <alignment horizontal="center"/>
    </xf>
    <xf numFmtId="0" fontId="6" fillId="0" borderId="102" xfId="0" applyFont="1" applyBorder="1"/>
    <xf numFmtId="0" fontId="6" fillId="0" borderId="101" xfId="0" applyFont="1" applyBorder="1" applyAlignment="1">
      <alignment horizontal="center"/>
    </xf>
    <xf numFmtId="0" fontId="6" fillId="0" borderId="103" xfId="0" applyFont="1" applyBorder="1" applyAlignment="1">
      <alignment horizontal="center"/>
    </xf>
    <xf numFmtId="0" fontId="6" fillId="0" borderId="104" xfId="0" applyFont="1" applyBorder="1" applyAlignment="1">
      <alignment horizontal="center"/>
    </xf>
    <xf numFmtId="0" fontId="6" fillId="0" borderId="104" xfId="0" applyFont="1" applyBorder="1"/>
    <xf numFmtId="0" fontId="6" fillId="0" borderId="105" xfId="0" applyFont="1" applyBorder="1"/>
    <xf numFmtId="0" fontId="44" fillId="3" borderId="0" xfId="0" applyFont="1" applyFill="1"/>
    <xf numFmtId="0" fontId="44" fillId="0" borderId="101" xfId="0" applyFont="1" applyBorder="1" applyAlignment="1">
      <alignment horizontal="center"/>
    </xf>
    <xf numFmtId="0" fontId="44" fillId="0" borderId="102" xfId="0" applyFont="1" applyBorder="1"/>
    <xf numFmtId="0" fontId="44" fillId="0" borderId="0" xfId="0" applyFont="1"/>
    <xf numFmtId="20" fontId="5" fillId="0" borderId="0" xfId="0" applyNumberFormat="1" applyFont="1" applyAlignment="1">
      <alignment vertical="center"/>
    </xf>
    <xf numFmtId="0" fontId="46" fillId="0" borderId="0" xfId="0" applyFont="1" applyAlignment="1">
      <alignment horizontal="right" vertical="center"/>
    </xf>
    <xf numFmtId="0" fontId="6" fillId="0" borderId="4" xfId="0" applyFont="1" applyBorder="1" applyAlignment="1">
      <alignment horizontal="left" vertical="center" indent="1"/>
    </xf>
    <xf numFmtId="0" fontId="6" fillId="0" borderId="45" xfId="0" applyFont="1" applyBorder="1" applyAlignment="1">
      <alignment horizontal="left" vertical="center" indent="1"/>
    </xf>
    <xf numFmtId="0" fontId="11" fillId="0" borderId="1" xfId="0" applyFont="1" applyBorder="1" applyAlignment="1">
      <alignment horizontal="center" vertical="center" wrapText="1"/>
    </xf>
    <xf numFmtId="0" fontId="11" fillId="0" borderId="4" xfId="0" applyFont="1" applyBorder="1" applyAlignment="1">
      <alignment horizontal="center" vertical="center"/>
    </xf>
    <xf numFmtId="0" fontId="11" fillId="0" borderId="45" xfId="0" applyFont="1" applyBorder="1" applyAlignment="1">
      <alignment horizontal="center" vertical="center"/>
    </xf>
    <xf numFmtId="0" fontId="11" fillId="0" borderId="3" xfId="0" applyFont="1" applyBorder="1" applyAlignment="1">
      <alignment horizontal="center" vertical="center" wrapText="1"/>
    </xf>
    <xf numFmtId="0" fontId="11" fillId="0" borderId="0" xfId="0" applyFont="1" applyAlignment="1">
      <alignment horizontal="left" vertical="center"/>
    </xf>
    <xf numFmtId="0" fontId="47" fillId="9" borderId="110" xfId="0" applyFont="1" applyFill="1" applyBorder="1" applyAlignment="1">
      <alignment horizontal="center" vertical="center" wrapText="1"/>
    </xf>
    <xf numFmtId="0" fontId="47" fillId="9" borderId="111" xfId="0" applyFont="1" applyFill="1" applyBorder="1" applyAlignment="1">
      <alignment horizontal="center" vertical="center"/>
    </xf>
    <xf numFmtId="0" fontId="47" fillId="9" borderId="111" xfId="0" applyFont="1" applyFill="1" applyBorder="1" applyAlignment="1">
      <alignment horizontal="center" vertical="center" wrapText="1"/>
    </xf>
    <xf numFmtId="0" fontId="47" fillId="0" borderId="2" xfId="0" applyFont="1" applyBorder="1" applyAlignment="1">
      <alignment horizontal="center" vertical="center"/>
    </xf>
    <xf numFmtId="0" fontId="47" fillId="9" borderId="112" xfId="0" applyFont="1" applyFill="1" applyBorder="1" applyAlignment="1">
      <alignment horizontal="center" vertical="center"/>
    </xf>
    <xf numFmtId="0" fontId="47" fillId="9" borderId="110" xfId="0" applyFont="1" applyFill="1" applyBorder="1" applyAlignment="1">
      <alignment horizontal="center" vertical="center"/>
    </xf>
    <xf numFmtId="0" fontId="47" fillId="0" borderId="0" xfId="0" applyFont="1" applyAlignment="1">
      <alignment vertical="center"/>
    </xf>
    <xf numFmtId="0" fontId="47" fillId="0" borderId="0" xfId="0" applyFont="1" applyAlignment="1">
      <alignment horizontal="center" vertical="center"/>
    </xf>
    <xf numFmtId="209" fontId="47" fillId="0" borderId="0" xfId="2" applyNumberFormat="1" applyFont="1" applyFill="1" applyBorder="1" applyAlignment="1">
      <alignment horizontal="center" vertical="center"/>
    </xf>
    <xf numFmtId="0" fontId="47" fillId="0" borderId="0" xfId="0" applyFont="1" applyAlignment="1">
      <alignment horizontal="center" vertical="center" wrapText="1"/>
    </xf>
    <xf numFmtId="208" fontId="47" fillId="0" borderId="0" xfId="0" applyNumberFormat="1" applyFont="1" applyAlignment="1">
      <alignment horizontal="center" vertical="center"/>
    </xf>
    <xf numFmtId="0" fontId="6" fillId="0" borderId="25" xfId="0" applyFont="1" applyBorder="1" applyAlignment="1">
      <alignment horizontal="right" vertical="center"/>
    </xf>
    <xf numFmtId="0" fontId="6" fillId="0" borderId="28" xfId="0" applyFont="1" applyBorder="1" applyAlignment="1">
      <alignment horizontal="right" vertical="center"/>
    </xf>
    <xf numFmtId="0" fontId="6" fillId="0" borderId="40" xfId="0" applyFont="1" applyBorder="1" applyAlignment="1">
      <alignment horizontal="right" vertical="center"/>
    </xf>
    <xf numFmtId="0" fontId="6" fillId="0" borderId="42" xfId="0" applyFont="1" applyBorder="1" applyAlignment="1">
      <alignment horizontal="right" vertical="center"/>
    </xf>
    <xf numFmtId="0" fontId="6" fillId="0" borderId="14" xfId="0" applyFont="1" applyBorder="1" applyAlignment="1">
      <alignment horizontal="right" vertical="center"/>
    </xf>
    <xf numFmtId="0" fontId="6" fillId="0" borderId="44" xfId="0" applyFont="1" applyBorder="1" applyAlignment="1">
      <alignment horizontal="right" vertical="center"/>
    </xf>
    <xf numFmtId="0" fontId="6" fillId="0" borderId="46" xfId="0" applyFont="1" applyBorder="1" applyAlignment="1">
      <alignment horizontal="right" vertical="center"/>
    </xf>
    <xf numFmtId="0" fontId="6" fillId="0" borderId="48" xfId="0" applyFont="1" applyBorder="1" applyAlignment="1">
      <alignment horizontal="right" vertical="center"/>
    </xf>
    <xf numFmtId="0" fontId="6" fillId="0" borderId="40" xfId="0" applyFont="1" applyBorder="1" applyAlignment="1">
      <alignment horizontal="left" vertical="center" indent="1"/>
    </xf>
    <xf numFmtId="0" fontId="6" fillId="0" borderId="42" xfId="0" applyFont="1" applyBorder="1" applyAlignment="1">
      <alignment vertical="center"/>
    </xf>
    <xf numFmtId="0" fontId="6" fillId="0" borderId="14" xfId="0" applyFont="1" applyBorder="1" applyAlignment="1">
      <alignment horizontal="left" vertical="center" indent="1"/>
    </xf>
    <xf numFmtId="0" fontId="6" fillId="0" borderId="46" xfId="0" applyFont="1" applyBorder="1" applyAlignment="1">
      <alignment horizontal="left" vertical="center" indent="1"/>
    </xf>
    <xf numFmtId="0" fontId="4" fillId="0" borderId="41" xfId="0" applyFont="1" applyBorder="1" applyAlignment="1">
      <alignment vertical="center"/>
    </xf>
    <xf numFmtId="0" fontId="4" fillId="0" borderId="43" xfId="0" applyFont="1" applyBorder="1" applyAlignment="1">
      <alignment vertical="center"/>
    </xf>
    <xf numFmtId="0" fontId="4" fillId="0" borderId="47" xfId="0" applyFont="1" applyBorder="1" applyAlignment="1">
      <alignment vertical="center"/>
    </xf>
    <xf numFmtId="0" fontId="19" fillId="10" borderId="35" xfId="0" applyFont="1" applyFill="1" applyBorder="1" applyAlignment="1">
      <alignment horizontal="left" vertical="center" indent="1"/>
    </xf>
    <xf numFmtId="0" fontId="50" fillId="10" borderId="35" xfId="0" applyFont="1" applyFill="1" applyBorder="1" applyAlignment="1">
      <alignment horizontal="left" vertical="center" indent="1"/>
    </xf>
    <xf numFmtId="0" fontId="6" fillId="0" borderId="0" xfId="0" applyFont="1" applyAlignment="1">
      <alignment horizontal="right" vertical="center"/>
    </xf>
    <xf numFmtId="0" fontId="6" fillId="6" borderId="0" xfId="0" applyFont="1" applyFill="1" applyAlignment="1">
      <alignment horizontal="right" vertical="center"/>
    </xf>
    <xf numFmtId="0" fontId="6" fillId="6" borderId="0" xfId="0" applyFont="1" applyFill="1" applyAlignment="1">
      <alignment vertical="center"/>
    </xf>
    <xf numFmtId="0" fontId="51" fillId="6" borderId="0" xfId="0" applyFont="1" applyFill="1" applyAlignment="1">
      <alignment horizontal="center" vertical="center" wrapText="1"/>
    </xf>
    <xf numFmtId="0" fontId="51" fillId="6" borderId="0" xfId="0" applyFont="1" applyFill="1" applyAlignment="1">
      <alignment vertical="center" wrapText="1"/>
    </xf>
    <xf numFmtId="0" fontId="13" fillId="6" borderId="0" xfId="0" applyFont="1" applyFill="1" applyAlignment="1">
      <alignment horizontal="left" vertical="center"/>
    </xf>
    <xf numFmtId="0" fontId="6" fillId="6" borderId="0" xfId="0" applyFont="1" applyFill="1" applyAlignment="1">
      <alignment vertical="center" wrapText="1"/>
    </xf>
    <xf numFmtId="0" fontId="6" fillId="8" borderId="0" xfId="0" applyFont="1" applyFill="1"/>
    <xf numFmtId="0" fontId="6" fillId="8" borderId="0" xfId="0" applyFont="1" applyFill="1" applyAlignment="1">
      <alignment vertical="center"/>
    </xf>
    <xf numFmtId="0" fontId="23" fillId="8" borderId="0" xfId="0" applyFont="1" applyFill="1"/>
    <xf numFmtId="0" fontId="51" fillId="8" borderId="0" xfId="0" applyFont="1" applyFill="1" applyAlignment="1">
      <alignment vertical="center" wrapText="1"/>
    </xf>
    <xf numFmtId="0" fontId="24" fillId="8" borderId="0" xfId="0" applyFont="1" applyFill="1"/>
    <xf numFmtId="0" fontId="6" fillId="8" borderId="0" xfId="0" applyFont="1" applyFill="1" applyAlignment="1">
      <alignment horizontal="center" vertical="center" wrapText="1"/>
    </xf>
    <xf numFmtId="0" fontId="13" fillId="8" borderId="0" xfId="0" applyFont="1" applyFill="1" applyAlignment="1">
      <alignment vertical="center" wrapText="1"/>
    </xf>
    <xf numFmtId="0" fontId="52" fillId="0" borderId="0" xfId="0" applyFont="1" applyAlignment="1">
      <alignment horizontal="center" vertical="center"/>
    </xf>
    <xf numFmtId="0" fontId="53" fillId="0" borderId="0" xfId="0" applyFont="1" applyAlignment="1">
      <alignment vertical="center" wrapText="1"/>
    </xf>
    <xf numFmtId="0" fontId="53" fillId="0" borderId="0" xfId="0" applyFont="1" applyAlignment="1">
      <alignment horizontal="center" vertical="center" wrapText="1"/>
    </xf>
    <xf numFmtId="210" fontId="11" fillId="0" borderId="3" xfId="0" applyNumberFormat="1" applyFont="1" applyBorder="1" applyAlignment="1">
      <alignment horizontal="center" vertical="center"/>
    </xf>
    <xf numFmtId="210" fontId="11" fillId="0" borderId="4" xfId="0" applyNumberFormat="1" applyFont="1" applyBorder="1" applyAlignment="1">
      <alignment horizontal="center" vertical="center"/>
    </xf>
    <xf numFmtId="210" fontId="11" fillId="0" borderId="45" xfId="0" applyNumberFormat="1" applyFont="1" applyBorder="1" applyAlignment="1">
      <alignment horizontal="center" vertical="center"/>
    </xf>
    <xf numFmtId="210" fontId="11" fillId="0" borderId="26" xfId="0" applyNumberFormat="1" applyFont="1" applyBorder="1" applyAlignment="1">
      <alignment horizontal="center" vertical="center"/>
    </xf>
    <xf numFmtId="0" fontId="11" fillId="6" borderId="0" xfId="0" applyFont="1" applyFill="1" applyAlignment="1">
      <alignment vertical="center"/>
    </xf>
    <xf numFmtId="0" fontId="11" fillId="3" borderId="0" xfId="0" applyFont="1" applyFill="1" applyAlignment="1">
      <alignment vertical="top"/>
    </xf>
    <xf numFmtId="0" fontId="11" fillId="0" borderId="0" xfId="0" applyFont="1" applyAlignment="1">
      <alignment horizontal="right" indent="1"/>
    </xf>
    <xf numFmtId="0" fontId="16" fillId="2" borderId="0" xfId="0" applyFont="1" applyFill="1" applyAlignment="1">
      <alignment vertical="top"/>
    </xf>
    <xf numFmtId="0" fontId="25" fillId="2" borderId="0" xfId="0" applyFont="1" applyFill="1" applyAlignment="1">
      <alignment vertical="top" wrapText="1"/>
    </xf>
    <xf numFmtId="0" fontId="11" fillId="6" borderId="0" xfId="0" applyFont="1" applyFill="1"/>
    <xf numFmtId="0" fontId="11" fillId="6" borderId="0" xfId="0" applyFont="1" applyFill="1" applyAlignment="1">
      <alignment vertical="top"/>
    </xf>
    <xf numFmtId="0" fontId="55" fillId="0" borderId="50" xfId="0" applyFont="1" applyBorder="1" applyAlignment="1">
      <alignment horizontal="left" vertical="center" textRotation="255" wrapText="1"/>
    </xf>
    <xf numFmtId="0" fontId="55" fillId="0" borderId="50" xfId="0" applyFont="1" applyBorder="1" applyAlignment="1">
      <alignment horizontal="left" vertical="center" textRotation="255"/>
    </xf>
    <xf numFmtId="0" fontId="60" fillId="11" borderId="33" xfId="0" applyFont="1" applyFill="1" applyBorder="1" applyAlignment="1">
      <alignment horizontal="center" vertical="center"/>
    </xf>
    <xf numFmtId="0" fontId="61" fillId="6" borderId="9" xfId="0" applyFont="1" applyFill="1" applyBorder="1" applyAlignment="1">
      <alignment vertical="center"/>
    </xf>
    <xf numFmtId="0" fontId="61" fillId="6" borderId="6" xfId="0" applyFont="1" applyFill="1" applyBorder="1" applyAlignment="1">
      <alignment vertical="center"/>
    </xf>
    <xf numFmtId="0" fontId="61" fillId="6" borderId="11" xfId="0" applyFont="1" applyFill="1" applyBorder="1" applyAlignment="1">
      <alignment vertical="center"/>
    </xf>
    <xf numFmtId="0" fontId="63" fillId="6" borderId="5" xfId="0" applyFont="1" applyFill="1" applyBorder="1" applyAlignment="1">
      <alignment vertical="center" wrapText="1"/>
    </xf>
    <xf numFmtId="0" fontId="63" fillId="6" borderId="6" xfId="0" applyFont="1" applyFill="1" applyBorder="1" applyAlignment="1">
      <alignment vertical="center" wrapText="1"/>
    </xf>
    <xf numFmtId="0" fontId="63" fillId="6" borderId="7" xfId="0" applyFont="1" applyFill="1" applyBorder="1" applyAlignment="1">
      <alignment vertical="center" wrapText="1"/>
    </xf>
    <xf numFmtId="0" fontId="61" fillId="6" borderId="5" xfId="0" applyFont="1" applyFill="1" applyBorder="1" applyAlignment="1">
      <alignment vertical="center"/>
    </xf>
    <xf numFmtId="0" fontId="64" fillId="6" borderId="7" xfId="0" applyFont="1" applyFill="1" applyBorder="1" applyAlignment="1">
      <alignment vertical="center"/>
    </xf>
    <xf numFmtId="0" fontId="64" fillId="6" borderId="5" xfId="0" applyFont="1" applyFill="1" applyBorder="1" applyAlignment="1">
      <alignment vertical="center"/>
    </xf>
    <xf numFmtId="0" fontId="64" fillId="6" borderId="6" xfId="0" applyFont="1" applyFill="1" applyBorder="1" applyAlignment="1">
      <alignment vertical="center"/>
    </xf>
    <xf numFmtId="0" fontId="61" fillId="6" borderId="12" xfId="0" applyFont="1" applyFill="1" applyBorder="1" applyAlignment="1">
      <alignment vertical="center"/>
    </xf>
    <xf numFmtId="0" fontId="61" fillId="6" borderId="7" xfId="0" applyFont="1" applyFill="1" applyBorder="1" applyAlignment="1">
      <alignment vertical="center"/>
    </xf>
    <xf numFmtId="0" fontId="62" fillId="6" borderId="38" xfId="0" applyFont="1" applyFill="1" applyBorder="1" applyAlignment="1">
      <alignment vertical="center" wrapText="1"/>
    </xf>
    <xf numFmtId="0" fontId="61" fillId="6" borderId="2" xfId="0" applyFont="1" applyFill="1" applyBorder="1" applyAlignment="1">
      <alignment vertical="center"/>
    </xf>
    <xf numFmtId="0" fontId="59" fillId="0" borderId="0" xfId="0" applyFont="1" applyAlignment="1">
      <alignment horizontal="center" vertical="center"/>
    </xf>
    <xf numFmtId="0" fontId="59" fillId="6" borderId="80" xfId="0" applyFont="1" applyFill="1" applyBorder="1" applyAlignment="1">
      <alignment horizontal="center" vertical="center"/>
    </xf>
    <xf numFmtId="0" fontId="59" fillId="6" borderId="83" xfId="0" applyFont="1" applyFill="1" applyBorder="1" applyAlignment="1">
      <alignment horizontal="center" vertical="center"/>
    </xf>
    <xf numFmtId="0" fontId="59" fillId="6" borderId="87" xfId="0" applyFont="1" applyFill="1" applyBorder="1" applyAlignment="1">
      <alignment horizontal="center" vertical="center"/>
    </xf>
    <xf numFmtId="0" fontId="59" fillId="6" borderId="86" xfId="0" applyFont="1" applyFill="1" applyBorder="1" applyAlignment="1">
      <alignment horizontal="center" vertical="center"/>
    </xf>
    <xf numFmtId="0" fontId="59" fillId="6" borderId="84" xfId="0" applyFont="1" applyFill="1" applyBorder="1" applyAlignment="1">
      <alignment horizontal="center" vertical="center"/>
    </xf>
    <xf numFmtId="0" fontId="59" fillId="6" borderId="85" xfId="0" applyFont="1" applyFill="1" applyBorder="1" applyAlignment="1">
      <alignment horizontal="center" vertical="center"/>
    </xf>
    <xf numFmtId="0" fontId="59" fillId="6" borderId="88" xfId="0" applyFont="1" applyFill="1" applyBorder="1" applyAlignment="1">
      <alignment horizontal="center" vertical="center"/>
    </xf>
    <xf numFmtId="0" fontId="59" fillId="6" borderId="79" xfId="0" applyFont="1" applyFill="1" applyBorder="1" applyAlignment="1">
      <alignment horizontal="center" vertical="center"/>
    </xf>
    <xf numFmtId="0" fontId="59" fillId="6" borderId="57" xfId="0" applyFont="1" applyFill="1" applyBorder="1" applyAlignment="1">
      <alignment horizontal="center" vertical="center"/>
    </xf>
    <xf numFmtId="0" fontId="59" fillId="6" borderId="81" xfId="0" applyFont="1" applyFill="1" applyBorder="1" applyAlignment="1">
      <alignment horizontal="center" vertical="center"/>
    </xf>
    <xf numFmtId="0" fontId="59" fillId="6" borderId="82" xfId="0" applyFont="1" applyFill="1" applyBorder="1" applyAlignment="1">
      <alignment horizontal="center" vertical="center"/>
    </xf>
    <xf numFmtId="0" fontId="59" fillId="4" borderId="0" xfId="0" applyFont="1" applyFill="1" applyAlignment="1">
      <alignment horizontal="center" vertical="center"/>
    </xf>
    <xf numFmtId="14" fontId="69" fillId="6" borderId="64" xfId="0" applyNumberFormat="1" applyFont="1" applyFill="1" applyBorder="1" applyAlignment="1">
      <alignment horizontal="center" vertical="center"/>
    </xf>
    <xf numFmtId="0" fontId="69" fillId="6" borderId="54" xfId="0" applyFont="1" applyFill="1" applyBorder="1" applyAlignment="1">
      <alignment horizontal="center" vertical="center" wrapText="1"/>
    </xf>
    <xf numFmtId="0" fontId="69" fillId="6" borderId="54" xfId="0" applyFont="1" applyFill="1" applyBorder="1" applyAlignment="1">
      <alignment horizontal="center" vertical="center"/>
    </xf>
    <xf numFmtId="0" fontId="69" fillId="6" borderId="65" xfId="0" applyFont="1" applyFill="1" applyBorder="1" applyAlignment="1">
      <alignment horizontal="center" vertical="center"/>
    </xf>
    <xf numFmtId="0" fontId="69" fillId="6" borderId="66" xfId="0" applyFont="1" applyFill="1" applyBorder="1" applyAlignment="1">
      <alignment horizontal="center" vertical="center"/>
    </xf>
    <xf numFmtId="0" fontId="69" fillId="6" borderId="67" xfId="0" applyFont="1" applyFill="1" applyBorder="1" applyAlignment="1">
      <alignment horizontal="center" vertical="center"/>
    </xf>
    <xf numFmtId="0" fontId="69" fillId="6" borderId="68" xfId="0" applyFont="1" applyFill="1" applyBorder="1" applyAlignment="1">
      <alignment horizontal="center" vertical="center"/>
    </xf>
    <xf numFmtId="0" fontId="69" fillId="6" borderId="55" xfId="0" applyFont="1" applyFill="1" applyBorder="1" applyAlignment="1">
      <alignment horizontal="center" vertical="center"/>
    </xf>
    <xf numFmtId="0" fontId="69" fillId="6" borderId="50" xfId="0" applyFont="1" applyFill="1" applyBorder="1" applyAlignment="1">
      <alignment horizontal="center" vertical="center"/>
    </xf>
    <xf numFmtId="0" fontId="69" fillId="6" borderId="69" xfId="0" applyFont="1" applyFill="1" applyBorder="1" applyAlignment="1">
      <alignment horizontal="center" vertical="center"/>
    </xf>
    <xf numFmtId="0" fontId="69" fillId="6" borderId="64" xfId="0" applyFont="1" applyFill="1" applyBorder="1" applyAlignment="1">
      <alignment horizontal="center" vertical="center"/>
    </xf>
    <xf numFmtId="0" fontId="69" fillId="6" borderId="62" xfId="0" applyFont="1" applyFill="1" applyBorder="1" applyAlignment="1">
      <alignment horizontal="center" vertical="center" wrapText="1"/>
    </xf>
    <xf numFmtId="0" fontId="11" fillId="10" borderId="35" xfId="0" applyFont="1" applyFill="1" applyBorder="1" applyAlignment="1">
      <alignment vertical="center"/>
    </xf>
    <xf numFmtId="0" fontId="16" fillId="0" borderId="121" xfId="0" applyFont="1" applyBorder="1" applyAlignment="1">
      <alignment vertical="center"/>
    </xf>
    <xf numFmtId="0" fontId="17" fillId="0" borderId="121" xfId="0" applyFont="1" applyBorder="1" applyAlignment="1">
      <alignment horizontal="left" vertical="center" wrapText="1"/>
    </xf>
    <xf numFmtId="0" fontId="17" fillId="0" borderId="121" xfId="0" applyFont="1" applyBorder="1" applyAlignment="1">
      <alignment horizontal="left" vertical="center"/>
    </xf>
    <xf numFmtId="38" fontId="18" fillId="10" borderId="5" xfId="1" applyFont="1" applyFill="1" applyBorder="1" applyAlignment="1">
      <alignment horizontal="center" vertical="center"/>
    </xf>
    <xf numFmtId="38" fontId="18" fillId="10" borderId="6" xfId="1" applyFont="1" applyFill="1" applyBorder="1" applyAlignment="1">
      <alignment horizontal="center" vertical="center"/>
    </xf>
    <xf numFmtId="38" fontId="18" fillId="10" borderId="7" xfId="1" applyFont="1" applyFill="1" applyBorder="1" applyAlignment="1">
      <alignment horizontal="center" vertical="center"/>
    </xf>
    <xf numFmtId="0" fontId="11" fillId="0" borderId="1" xfId="0" applyFont="1" applyBorder="1" applyAlignment="1" applyProtection="1">
      <alignment horizontal="center" vertical="center"/>
      <protection locked="0"/>
    </xf>
    <xf numFmtId="38" fontId="11" fillId="0" borderId="45" xfId="1" applyFont="1" applyFill="1" applyBorder="1" applyAlignment="1" applyProtection="1">
      <alignment horizontal="center" vertical="center"/>
      <protection locked="0"/>
    </xf>
    <xf numFmtId="0" fontId="47" fillId="8" borderId="0" xfId="0" applyFont="1" applyFill="1" applyAlignment="1">
      <alignment vertical="center"/>
    </xf>
    <xf numFmtId="0" fontId="47" fillId="0" borderId="0" xfId="0" applyFont="1" applyAlignment="1">
      <alignment horizontal="right" vertical="center"/>
    </xf>
    <xf numFmtId="189" fontId="47" fillId="0" borderId="1" xfId="0" applyNumberFormat="1" applyFont="1" applyBorder="1" applyAlignment="1" applyProtection="1">
      <alignment horizontal="center" vertical="center"/>
      <protection locked="0"/>
    </xf>
    <xf numFmtId="208" fontId="47" fillId="0" borderId="112" xfId="0" applyNumberFormat="1" applyFont="1" applyBorder="1" applyAlignment="1">
      <alignment horizontal="center" vertical="center"/>
    </xf>
    <xf numFmtId="209" fontId="47" fillId="0" borderId="111" xfId="2" applyNumberFormat="1" applyFont="1" applyFill="1" applyBorder="1" applyAlignment="1">
      <alignment horizontal="center" vertical="center"/>
    </xf>
    <xf numFmtId="0" fontId="47" fillId="0" borderId="113" xfId="0" applyFont="1" applyBorder="1" applyAlignment="1">
      <alignment vertical="center"/>
    </xf>
    <xf numFmtId="0" fontId="47" fillId="0" borderId="110" xfId="0" applyFont="1" applyBorder="1" applyAlignment="1">
      <alignment horizontal="left" vertical="center" indent="1"/>
    </xf>
    <xf numFmtId="208" fontId="47" fillId="0" borderId="111" xfId="0" applyNumberFormat="1" applyFont="1" applyBorder="1" applyAlignment="1" applyProtection="1">
      <alignment horizontal="center" vertical="center"/>
      <protection locked="0"/>
    </xf>
    <xf numFmtId="0" fontId="47" fillId="0" borderId="37" xfId="0" applyFont="1" applyBorder="1" applyAlignment="1">
      <alignment horizontal="left" vertical="center" indent="1"/>
    </xf>
    <xf numFmtId="208" fontId="47" fillId="0" borderId="37" xfId="0" applyNumberFormat="1" applyFont="1" applyBorder="1" applyAlignment="1">
      <alignment horizontal="center" vertical="center"/>
    </xf>
    <xf numFmtId="0" fontId="47" fillId="0" borderId="35" xfId="0" applyFont="1" applyBorder="1" applyAlignment="1">
      <alignment horizontal="left" vertical="center" indent="1"/>
    </xf>
    <xf numFmtId="208" fontId="47" fillId="0" borderId="35" xfId="0" applyNumberFormat="1" applyFont="1" applyBorder="1" applyAlignment="1">
      <alignment horizontal="center" vertical="center"/>
    </xf>
    <xf numFmtId="0" fontId="47" fillId="0" borderId="35" xfId="0" applyFont="1" applyBorder="1" applyAlignment="1">
      <alignment horizontal="right" vertical="top"/>
    </xf>
    <xf numFmtId="0" fontId="47" fillId="12" borderId="0" xfId="0" applyFont="1" applyFill="1" applyAlignment="1">
      <alignment vertical="center"/>
    </xf>
    <xf numFmtId="0" fontId="49" fillId="12" borderId="0" xfId="0" applyFont="1" applyFill="1" applyAlignment="1">
      <alignment horizontal="center" vertical="center"/>
    </xf>
    <xf numFmtId="0" fontId="78" fillId="3" borderId="0" xfId="0" applyFont="1" applyFill="1" applyAlignment="1">
      <alignment horizontal="center" vertical="center"/>
    </xf>
    <xf numFmtId="0" fontId="82" fillId="0" borderId="66" xfId="0" applyFont="1" applyBorder="1" applyAlignment="1">
      <alignment horizontal="center" vertical="center"/>
    </xf>
    <xf numFmtId="0" fontId="84" fillId="0" borderId="82" xfId="0" applyFont="1" applyBorder="1" applyAlignment="1">
      <alignment horizontal="center" vertical="center" wrapText="1"/>
    </xf>
    <xf numFmtId="0" fontId="84" fillId="0" borderId="77" xfId="0" applyFont="1" applyBorder="1" applyAlignment="1">
      <alignment horizontal="center" vertical="center"/>
    </xf>
    <xf numFmtId="0" fontId="82" fillId="0" borderId="90" xfId="0" applyFont="1" applyBorder="1" applyAlignment="1">
      <alignment horizontal="center" vertical="center"/>
    </xf>
    <xf numFmtId="0" fontId="84" fillId="0" borderId="91" xfId="0" applyFont="1" applyBorder="1" applyAlignment="1">
      <alignment horizontal="center" vertical="center"/>
    </xf>
    <xf numFmtId="0" fontId="84" fillId="0" borderId="93" xfId="0" applyFont="1" applyBorder="1" applyAlignment="1">
      <alignment horizontal="center" vertical="center"/>
    </xf>
    <xf numFmtId="207" fontId="69" fillId="6" borderId="107" xfId="0" applyNumberFormat="1" applyFont="1" applyFill="1" applyBorder="1" applyAlignment="1">
      <alignment horizontal="center" vertical="center"/>
    </xf>
    <xf numFmtId="0" fontId="59" fillId="6" borderId="108" xfId="0" applyFont="1" applyFill="1" applyBorder="1" applyAlignment="1">
      <alignment horizontal="center" vertical="center"/>
    </xf>
    <xf numFmtId="0" fontId="62" fillId="6" borderId="30" xfId="0" applyFont="1" applyFill="1" applyBorder="1" applyAlignment="1">
      <alignment horizontal="left" vertical="center" wrapText="1"/>
    </xf>
    <xf numFmtId="198" fontId="3" fillId="0" borderId="0" xfId="0" applyNumberFormat="1" applyFont="1" applyAlignment="1">
      <alignment horizontal="left" vertical="center"/>
    </xf>
    <xf numFmtId="0" fontId="69" fillId="6" borderId="65" xfId="0" applyFont="1" applyFill="1" applyBorder="1" applyAlignment="1">
      <alignment horizontal="center" vertical="center" wrapText="1"/>
    </xf>
    <xf numFmtId="0" fontId="85" fillId="0" borderId="1" xfId="0" applyFont="1" applyBorder="1" applyAlignment="1">
      <alignment horizontal="left" vertical="center" wrapText="1"/>
    </xf>
    <xf numFmtId="0" fontId="85" fillId="0" borderId="1" xfId="0" applyFont="1" applyBorder="1" applyAlignment="1">
      <alignment vertical="center" wrapText="1"/>
    </xf>
    <xf numFmtId="0" fontId="87" fillId="0" borderId="1" xfId="0" applyFont="1" applyBorder="1" applyAlignment="1">
      <alignment vertical="center" wrapText="1"/>
    </xf>
    <xf numFmtId="0" fontId="82" fillId="0" borderId="127" xfId="0" applyFont="1" applyBorder="1" applyAlignment="1">
      <alignment horizontal="left" vertical="center" indent="1"/>
    </xf>
    <xf numFmtId="0" fontId="37" fillId="13" borderId="0" xfId="0" applyFont="1" applyFill="1" applyAlignment="1">
      <alignment vertical="center"/>
    </xf>
    <xf numFmtId="0" fontId="6" fillId="13" borderId="0" xfId="0" applyFont="1" applyFill="1" applyAlignment="1">
      <alignment vertical="center"/>
    </xf>
    <xf numFmtId="0" fontId="11" fillId="13" borderId="0" xfId="0" applyFont="1" applyFill="1" applyAlignment="1">
      <alignment vertical="center"/>
    </xf>
    <xf numFmtId="0" fontId="36" fillId="13" borderId="0" xfId="0" applyFont="1" applyFill="1" applyAlignment="1">
      <alignment horizontal="right" vertical="center"/>
    </xf>
    <xf numFmtId="0" fontId="5" fillId="13" borderId="0" xfId="0" applyFont="1" applyFill="1" applyAlignment="1">
      <alignment vertical="center"/>
    </xf>
    <xf numFmtId="0" fontId="7" fillId="13" borderId="23" xfId="0" applyFont="1" applyFill="1" applyBorder="1" applyAlignment="1">
      <alignment horizontal="left" vertical="center" wrapText="1"/>
    </xf>
    <xf numFmtId="0" fontId="7" fillId="13" borderId="37" xfId="0" applyFont="1" applyFill="1" applyBorder="1" applyAlignment="1">
      <alignment horizontal="left" vertical="center" wrapText="1"/>
    </xf>
    <xf numFmtId="0" fontId="9" fillId="13" borderId="37" xfId="0" applyFont="1" applyFill="1" applyBorder="1" applyAlignment="1">
      <alignment horizontal="center" vertical="center"/>
    </xf>
    <xf numFmtId="177" fontId="8" fillId="13" borderId="37" xfId="0" applyNumberFormat="1" applyFont="1" applyFill="1" applyBorder="1" applyAlignment="1">
      <alignment horizontal="center" vertical="center"/>
    </xf>
    <xf numFmtId="177" fontId="8" fillId="13" borderId="24" xfId="0" applyNumberFormat="1" applyFont="1" applyFill="1" applyBorder="1" applyAlignment="1">
      <alignment horizontal="center" vertical="center"/>
    </xf>
    <xf numFmtId="0" fontId="12" fillId="13" borderId="0" xfId="0" applyFont="1" applyFill="1" applyAlignment="1">
      <alignment horizontal="right" vertical="center"/>
    </xf>
    <xf numFmtId="178" fontId="32" fillId="13" borderId="0" xfId="0" applyNumberFormat="1" applyFont="1" applyFill="1" applyAlignment="1">
      <alignment horizontal="center" vertical="center"/>
    </xf>
    <xf numFmtId="0" fontId="8" fillId="13" borderId="0" xfId="0" applyFont="1" applyFill="1" applyAlignment="1">
      <alignment horizontal="left" vertical="center"/>
    </xf>
    <xf numFmtId="0" fontId="7" fillId="13" borderId="20" xfId="0" applyFont="1" applyFill="1" applyBorder="1" applyAlignment="1">
      <alignment vertical="center"/>
    </xf>
    <xf numFmtId="0" fontId="12" fillId="13" borderId="19" xfId="0" applyFont="1" applyFill="1" applyBorder="1" applyAlignment="1">
      <alignment vertical="center"/>
    </xf>
    <xf numFmtId="0" fontId="12" fillId="13" borderId="0" xfId="0" applyFont="1" applyFill="1" applyAlignment="1">
      <alignment vertical="center"/>
    </xf>
    <xf numFmtId="0" fontId="7" fillId="13" borderId="34" xfId="0" applyFont="1" applyFill="1" applyBorder="1" applyAlignment="1">
      <alignment vertical="center"/>
    </xf>
    <xf numFmtId="0" fontId="8" fillId="13" borderId="35" xfId="0" applyFont="1" applyFill="1" applyBorder="1" applyAlignment="1">
      <alignment vertical="center"/>
    </xf>
    <xf numFmtId="0" fontId="8" fillId="13" borderId="35" xfId="0" applyFont="1" applyFill="1" applyBorder="1" applyAlignment="1">
      <alignment horizontal="center" vertical="center"/>
    </xf>
    <xf numFmtId="0" fontId="8" fillId="13" borderId="35" xfId="0" applyFont="1" applyFill="1" applyBorder="1" applyAlignment="1">
      <alignment horizontal="left" vertical="center"/>
    </xf>
    <xf numFmtId="0" fontId="7" fillId="13" borderId="36" xfId="0" applyFont="1" applyFill="1" applyBorder="1" applyAlignment="1">
      <alignment vertical="center"/>
    </xf>
    <xf numFmtId="0" fontId="5" fillId="13" borderId="19" xfId="0" applyFont="1" applyFill="1" applyBorder="1" applyAlignment="1">
      <alignment vertical="center"/>
    </xf>
    <xf numFmtId="0" fontId="5" fillId="13" borderId="20" xfId="0" applyFont="1" applyFill="1" applyBorder="1" applyAlignment="1">
      <alignment vertical="center"/>
    </xf>
    <xf numFmtId="0" fontId="8" fillId="13" borderId="34" xfId="0" applyFont="1" applyFill="1" applyBorder="1" applyAlignment="1">
      <alignment vertical="center"/>
    </xf>
    <xf numFmtId="0" fontId="8" fillId="13" borderId="36" xfId="0" applyFont="1" applyFill="1" applyBorder="1" applyAlignment="1">
      <alignment vertical="center"/>
    </xf>
    <xf numFmtId="0" fontId="5" fillId="13" borderId="34" xfId="0" applyFont="1" applyFill="1" applyBorder="1" applyAlignment="1">
      <alignment vertical="center"/>
    </xf>
    <xf numFmtId="0" fontId="5" fillId="13" borderId="35" xfId="0" applyFont="1" applyFill="1" applyBorder="1" applyAlignment="1">
      <alignment vertical="center"/>
    </xf>
    <xf numFmtId="0" fontId="5" fillId="13" borderId="36" xfId="0" applyFont="1" applyFill="1" applyBorder="1" applyAlignment="1">
      <alignment vertical="center"/>
    </xf>
    <xf numFmtId="0" fontId="5" fillId="13" borderId="23" xfId="0" applyFont="1" applyFill="1" applyBorder="1" applyAlignment="1">
      <alignment vertical="center"/>
    </xf>
    <xf numFmtId="0" fontId="5" fillId="13" borderId="37" xfId="0" applyFont="1" applyFill="1" applyBorder="1" applyAlignment="1">
      <alignment vertical="center"/>
    </xf>
    <xf numFmtId="0" fontId="5" fillId="13" borderId="24" xfId="0" applyFont="1" applyFill="1" applyBorder="1" applyAlignment="1">
      <alignment vertical="center"/>
    </xf>
    <xf numFmtId="199" fontId="12" fillId="13" borderId="0" xfId="0" applyNumberFormat="1" applyFont="1" applyFill="1" applyAlignment="1">
      <alignment horizontal="left" vertical="center"/>
    </xf>
    <xf numFmtId="199" fontId="12" fillId="13" borderId="20" xfId="0" applyNumberFormat="1" applyFont="1" applyFill="1" applyBorder="1" applyAlignment="1">
      <alignment horizontal="left" vertical="center"/>
    </xf>
    <xf numFmtId="184" fontId="32" fillId="13" borderId="0" xfId="0" applyNumberFormat="1" applyFont="1" applyFill="1" applyAlignment="1">
      <alignment horizontal="left" vertical="center" indent="2"/>
    </xf>
    <xf numFmtId="0" fontId="32" fillId="13" borderId="0" xfId="0" applyFont="1" applyFill="1" applyAlignment="1">
      <alignment horizontal="left" vertical="center" indent="2"/>
    </xf>
    <xf numFmtId="184" fontId="32" fillId="13" borderId="0" xfId="0" applyNumberFormat="1" applyFont="1" applyFill="1" applyAlignment="1">
      <alignment horizontal="left" vertical="center" indent="3"/>
    </xf>
    <xf numFmtId="0" fontId="32" fillId="13" borderId="0" xfId="0" applyFont="1" applyFill="1" applyAlignment="1">
      <alignment horizontal="left" vertical="center" indent="3"/>
    </xf>
    <xf numFmtId="185" fontId="12" fillId="13" borderId="0" xfId="0" applyNumberFormat="1" applyFont="1" applyFill="1" applyAlignment="1">
      <alignment horizontal="left" vertical="center"/>
    </xf>
    <xf numFmtId="185" fontId="12" fillId="13" borderId="20" xfId="0" applyNumberFormat="1" applyFont="1" applyFill="1" applyBorder="1" applyAlignment="1">
      <alignment horizontal="left" vertical="center"/>
    </xf>
    <xf numFmtId="0" fontId="10" fillId="13" borderId="34" xfId="0" applyFont="1" applyFill="1" applyBorder="1" applyAlignment="1">
      <alignment horizontal="center" vertical="top"/>
    </xf>
    <xf numFmtId="0" fontId="8" fillId="13" borderId="35" xfId="0" applyFont="1" applyFill="1" applyBorder="1" applyAlignment="1">
      <alignment horizontal="right" vertical="top"/>
    </xf>
    <xf numFmtId="0" fontId="7" fillId="13" borderId="35" xfId="0" applyFont="1" applyFill="1" applyBorder="1" applyAlignment="1">
      <alignment horizontal="center" vertical="center"/>
    </xf>
    <xf numFmtId="0" fontId="7" fillId="13" borderId="35" xfId="0" applyFont="1" applyFill="1" applyBorder="1" applyAlignment="1">
      <alignment horizontal="right" vertical="top"/>
    </xf>
    <xf numFmtId="0" fontId="28" fillId="13" borderId="35" xfId="0" applyFont="1" applyFill="1" applyBorder="1" applyAlignment="1">
      <alignment horizontal="center" vertical="top"/>
    </xf>
    <xf numFmtId="0" fontId="28" fillId="13" borderId="35" xfId="0" applyFont="1" applyFill="1" applyBorder="1" applyAlignment="1">
      <alignment horizontal="right" vertical="top"/>
    </xf>
    <xf numFmtId="0" fontId="29" fillId="13" borderId="35" xfId="0" applyFont="1" applyFill="1" applyBorder="1" applyAlignment="1">
      <alignment vertical="center"/>
    </xf>
    <xf numFmtId="0" fontId="30" fillId="13" borderId="35" xfId="0" applyFont="1" applyFill="1" applyBorder="1" applyAlignment="1">
      <alignment horizontal="right" vertical="top"/>
    </xf>
    <xf numFmtId="0" fontId="29" fillId="13" borderId="36" xfId="0" applyFont="1" applyFill="1" applyBorder="1" applyAlignment="1">
      <alignment vertical="center"/>
    </xf>
    <xf numFmtId="0" fontId="8" fillId="13" borderId="20" xfId="0" applyFont="1" applyFill="1" applyBorder="1" applyAlignment="1">
      <alignment vertical="center"/>
    </xf>
    <xf numFmtId="0" fontId="9" fillId="13" borderId="23" xfId="0" applyFont="1" applyFill="1" applyBorder="1" applyAlignment="1">
      <alignment vertical="center"/>
    </xf>
    <xf numFmtId="0" fontId="12" fillId="13" borderId="0" xfId="0" applyFont="1" applyFill="1" applyAlignment="1">
      <alignment horizontal="center" vertical="center"/>
    </xf>
    <xf numFmtId="205" fontId="12" fillId="13" borderId="0" xfId="0" applyNumberFormat="1" applyFont="1" applyFill="1" applyAlignment="1">
      <alignment horizontal="left" vertical="center"/>
    </xf>
    <xf numFmtId="206" fontId="12" fillId="13" borderId="0" xfId="0" applyNumberFormat="1" applyFont="1" applyFill="1" applyAlignment="1">
      <alignment horizontal="left" vertical="center"/>
    </xf>
    <xf numFmtId="0" fontId="7" fillId="13" borderId="35" xfId="0" applyFont="1" applyFill="1" applyBorder="1" applyAlignment="1">
      <alignment vertical="center"/>
    </xf>
    <xf numFmtId="0" fontId="9" fillId="13" borderId="34" xfId="0" applyFont="1" applyFill="1" applyBorder="1" applyAlignment="1">
      <alignment vertical="center"/>
    </xf>
    <xf numFmtId="49" fontId="10" fillId="13" borderId="0" xfId="0" applyNumberFormat="1" applyFont="1" applyFill="1" applyAlignment="1">
      <alignment vertical="center"/>
    </xf>
    <xf numFmtId="0" fontId="8" fillId="13" borderId="23" xfId="0" applyFont="1" applyFill="1" applyBorder="1" applyAlignment="1">
      <alignment vertical="center"/>
    </xf>
    <xf numFmtId="0" fontId="8" fillId="13" borderId="37" xfId="0" applyFont="1" applyFill="1" applyBorder="1" applyAlignment="1">
      <alignment vertical="center"/>
    </xf>
    <xf numFmtId="0" fontId="8" fillId="13" borderId="0" xfId="0" applyFont="1" applyFill="1" applyAlignment="1">
      <alignment vertical="center"/>
    </xf>
    <xf numFmtId="0" fontId="10" fillId="13" borderId="37" xfId="0" applyFont="1" applyFill="1" applyBorder="1" applyAlignment="1">
      <alignment vertical="center"/>
    </xf>
    <xf numFmtId="0" fontId="10" fillId="13" borderId="24" xfId="0" applyFont="1" applyFill="1" applyBorder="1" applyAlignment="1">
      <alignment vertical="center"/>
    </xf>
    <xf numFmtId="0" fontId="10" fillId="13" borderId="35" xfId="0" applyFont="1" applyFill="1" applyBorder="1" applyAlignment="1">
      <alignment vertical="center"/>
    </xf>
    <xf numFmtId="0" fontId="10" fillId="13" borderId="36" xfId="0" applyFont="1" applyFill="1" applyBorder="1" applyAlignment="1">
      <alignment vertical="center"/>
    </xf>
    <xf numFmtId="0" fontId="8" fillId="13" borderId="58" xfId="0" applyFont="1" applyFill="1" applyBorder="1" applyAlignment="1">
      <alignment vertical="center"/>
    </xf>
    <xf numFmtId="0" fontId="8" fillId="13" borderId="24" xfId="0" applyFont="1" applyFill="1" applyBorder="1" applyAlignment="1">
      <alignment vertical="center"/>
    </xf>
    <xf numFmtId="0" fontId="7" fillId="13" borderId="60" xfId="0" applyFont="1" applyFill="1" applyBorder="1" applyAlignment="1">
      <alignment vertical="center"/>
    </xf>
    <xf numFmtId="0" fontId="41" fillId="13" borderId="0" xfId="0" applyFont="1" applyFill="1" applyAlignment="1">
      <alignment horizontal="center" vertical="center"/>
    </xf>
    <xf numFmtId="0" fontId="7" fillId="13" borderId="0" xfId="0" applyFont="1" applyFill="1" applyAlignment="1">
      <alignment vertical="center"/>
    </xf>
    <xf numFmtId="0" fontId="41" fillId="13" borderId="0" xfId="0" applyFont="1" applyFill="1" applyAlignment="1">
      <alignment horizontal="left" vertical="top"/>
    </xf>
    <xf numFmtId="0" fontId="35" fillId="13" borderId="35" xfId="0" applyFont="1" applyFill="1" applyBorder="1" applyAlignment="1">
      <alignment horizontal="right"/>
    </xf>
    <xf numFmtId="0" fontId="94" fillId="0" borderId="0" xfId="0" applyFont="1" applyAlignment="1">
      <alignment horizontal="left" vertical="center"/>
    </xf>
    <xf numFmtId="0" fontId="13" fillId="0" borderId="0" xfId="0" applyFont="1" applyAlignment="1">
      <alignment vertical="center"/>
    </xf>
    <xf numFmtId="0" fontId="47" fillId="0" borderId="0" xfId="0" applyFont="1" applyAlignment="1">
      <alignment horizontal="right" vertical="top" shrinkToFit="1"/>
    </xf>
    <xf numFmtId="0" fontId="12" fillId="13" borderId="136" xfId="0" applyFont="1" applyFill="1" applyBorder="1" applyAlignment="1">
      <alignment horizontal="center" vertical="center"/>
    </xf>
    <xf numFmtId="205" fontId="12" fillId="13" borderId="136" xfId="0" applyNumberFormat="1" applyFont="1" applyFill="1" applyBorder="1" applyAlignment="1">
      <alignment horizontal="left" vertical="center"/>
    </xf>
    <xf numFmtId="206" fontId="12" fillId="13" borderId="136" xfId="0" applyNumberFormat="1" applyFont="1" applyFill="1" applyBorder="1" applyAlignment="1">
      <alignment horizontal="left" vertical="center"/>
    </xf>
    <xf numFmtId="0" fontId="17" fillId="0" borderId="139" xfId="0" applyFont="1" applyBorder="1" applyAlignment="1">
      <alignment horizontal="left" vertical="center" wrapText="1"/>
    </xf>
    <xf numFmtId="0" fontId="16" fillId="0" borderId="139" xfId="0" applyFont="1" applyBorder="1" applyAlignment="1">
      <alignment vertical="center"/>
    </xf>
    <xf numFmtId="0" fontId="11" fillId="0" borderId="120" xfId="0" applyFont="1" applyBorder="1" applyAlignment="1">
      <alignment vertical="center"/>
    </xf>
    <xf numFmtId="0" fontId="50" fillId="0" borderId="0" xfId="0" applyFont="1" applyAlignment="1">
      <alignment horizontal="left" vertical="center"/>
    </xf>
    <xf numFmtId="0" fontId="82" fillId="0" borderId="0" xfId="0" applyFont="1" applyAlignment="1">
      <alignment horizontal="center" vertical="center" textRotation="255"/>
    </xf>
    <xf numFmtId="0" fontId="82" fillId="0" borderId="0" xfId="0" applyFont="1" applyAlignment="1">
      <alignment vertical="center"/>
    </xf>
    <xf numFmtId="0" fontId="100" fillId="0" borderId="0" xfId="0" applyFont="1" applyAlignment="1">
      <alignment horizontal="center" vertical="center"/>
    </xf>
    <xf numFmtId="0" fontId="84" fillId="0" borderId="0" xfId="0" applyFont="1" applyAlignment="1">
      <alignment horizontal="center" vertical="center"/>
    </xf>
    <xf numFmtId="0" fontId="82" fillId="0" borderId="0" xfId="0" applyFont="1" applyAlignment="1">
      <alignment horizontal="center" vertical="center"/>
    </xf>
    <xf numFmtId="0" fontId="101" fillId="11" borderId="66" xfId="0" applyFont="1" applyFill="1" applyBorder="1" applyAlignment="1">
      <alignment horizontal="center" vertical="center"/>
    </xf>
    <xf numFmtId="0" fontId="82" fillId="0" borderId="54" xfId="0" applyFont="1" applyBorder="1" applyAlignment="1">
      <alignment horizontal="center" vertical="center"/>
    </xf>
    <xf numFmtId="0" fontId="82" fillId="0" borderId="40" xfId="0" applyFont="1" applyBorder="1" applyAlignment="1">
      <alignment horizontal="left" vertical="center" indent="1"/>
    </xf>
    <xf numFmtId="14" fontId="84" fillId="0" borderId="80" xfId="0" applyNumberFormat="1" applyFont="1" applyBorder="1" applyAlignment="1">
      <alignment horizontal="center" vertical="center"/>
    </xf>
    <xf numFmtId="0" fontId="84" fillId="0" borderId="61" xfId="0" applyFont="1" applyBorder="1" applyAlignment="1">
      <alignment horizontal="center" vertical="center"/>
    </xf>
    <xf numFmtId="0" fontId="82" fillId="0" borderId="14" xfId="0" applyFont="1" applyBorder="1" applyAlignment="1">
      <alignment horizontal="left" vertical="center" indent="1"/>
    </xf>
    <xf numFmtId="0" fontId="84" fillId="0" borderId="83" xfId="0" applyFont="1" applyBorder="1" applyAlignment="1">
      <alignment horizontal="center" vertical="center" wrapText="1"/>
    </xf>
    <xf numFmtId="0" fontId="84" fillId="0" borderId="70" xfId="0" applyFont="1" applyBorder="1" applyAlignment="1">
      <alignment horizontal="center" vertical="center"/>
    </xf>
    <xf numFmtId="0" fontId="84" fillId="0" borderId="83" xfId="0" applyFont="1" applyBorder="1" applyAlignment="1">
      <alignment horizontal="center" vertical="center"/>
    </xf>
    <xf numFmtId="0" fontId="82" fillId="0" borderId="65" xfId="0" applyFont="1" applyBorder="1" applyAlignment="1">
      <alignment horizontal="center" vertical="center"/>
    </xf>
    <xf numFmtId="0" fontId="84" fillId="0" borderId="87" xfId="0" applyFont="1" applyBorder="1" applyAlignment="1">
      <alignment horizontal="center" vertical="center" wrapText="1"/>
    </xf>
    <xf numFmtId="0" fontId="84" fillId="0" borderId="71" xfId="0" applyFont="1" applyBorder="1" applyAlignment="1">
      <alignment horizontal="center" vertical="center"/>
    </xf>
    <xf numFmtId="0" fontId="82" fillId="0" borderId="67" xfId="0" applyFont="1" applyBorder="1" applyAlignment="1">
      <alignment horizontal="center" vertical="center"/>
    </xf>
    <xf numFmtId="0" fontId="82" fillId="0" borderId="15" xfId="0" applyFont="1" applyBorder="1" applyAlignment="1">
      <alignment horizontal="left" vertical="center" indent="1"/>
    </xf>
    <xf numFmtId="0" fontId="84" fillId="0" borderId="84" xfId="0" applyFont="1" applyBorder="1" applyAlignment="1">
      <alignment horizontal="center" vertical="center"/>
    </xf>
    <xf numFmtId="0" fontId="84" fillId="0" borderId="73" xfId="0" applyFont="1" applyBorder="1" applyAlignment="1">
      <alignment horizontal="center" vertical="center"/>
    </xf>
    <xf numFmtId="0" fontId="82" fillId="0" borderId="13" xfId="0" applyFont="1" applyBorder="1" applyAlignment="1">
      <alignment horizontal="left" vertical="center" indent="1"/>
    </xf>
    <xf numFmtId="0" fontId="84" fillId="0" borderId="86" xfId="0" applyFont="1" applyBorder="1" applyAlignment="1">
      <alignment horizontal="center" vertical="center"/>
    </xf>
    <xf numFmtId="0" fontId="84" fillId="0" borderId="72" xfId="0" applyFont="1" applyBorder="1" applyAlignment="1">
      <alignment horizontal="center" vertical="center"/>
    </xf>
    <xf numFmtId="0" fontId="82" fillId="6" borderId="15" xfId="0" applyFont="1" applyFill="1" applyBorder="1" applyAlignment="1">
      <alignment horizontal="right" vertical="center"/>
    </xf>
    <xf numFmtId="0" fontId="84" fillId="6" borderId="84" xfId="0" applyFont="1" applyFill="1" applyBorder="1" applyAlignment="1">
      <alignment horizontal="center" vertical="center"/>
    </xf>
    <xf numFmtId="0" fontId="84" fillId="6" borderId="73" xfId="0" applyFont="1" applyFill="1" applyBorder="1" applyAlignment="1">
      <alignment horizontal="center" vertical="center"/>
    </xf>
    <xf numFmtId="0" fontId="82" fillId="6" borderId="13" xfId="0" applyFont="1" applyFill="1" applyBorder="1" applyAlignment="1">
      <alignment horizontal="right" vertical="center"/>
    </xf>
    <xf numFmtId="0" fontId="84" fillId="6" borderId="86" xfId="0" applyFont="1" applyFill="1" applyBorder="1" applyAlignment="1">
      <alignment horizontal="center" vertical="center"/>
    </xf>
    <xf numFmtId="0" fontId="84" fillId="6" borderId="72" xfId="0" applyFont="1" applyFill="1" applyBorder="1" applyAlignment="1">
      <alignment horizontal="center" vertical="center"/>
    </xf>
    <xf numFmtId="0" fontId="82" fillId="6" borderId="14" xfId="0" applyFont="1" applyFill="1" applyBorder="1" applyAlignment="1">
      <alignment horizontal="right" vertical="center"/>
    </xf>
    <xf numFmtId="0" fontId="84" fillId="6" borderId="83" xfId="0" applyFont="1" applyFill="1" applyBorder="1" applyAlignment="1">
      <alignment horizontal="center" vertical="center"/>
    </xf>
    <xf numFmtId="0" fontId="84" fillId="6" borderId="70" xfId="0" applyFont="1" applyFill="1" applyBorder="1" applyAlignment="1">
      <alignment horizontal="center" vertical="center"/>
    </xf>
    <xf numFmtId="0" fontId="82" fillId="0" borderId="68" xfId="0" applyFont="1" applyBorder="1" applyAlignment="1">
      <alignment horizontal="center" vertical="center"/>
    </xf>
    <xf numFmtId="0" fontId="82" fillId="0" borderId="16" xfId="0" applyFont="1" applyBorder="1" applyAlignment="1">
      <alignment horizontal="left" vertical="center" indent="1"/>
    </xf>
    <xf numFmtId="0" fontId="84" fillId="0" borderId="85" xfId="0" applyFont="1" applyBorder="1" applyAlignment="1">
      <alignment horizontal="center" vertical="center"/>
    </xf>
    <xf numFmtId="0" fontId="84" fillId="0" borderId="74" xfId="0" applyFont="1" applyBorder="1" applyAlignment="1">
      <alignment horizontal="center" vertical="center"/>
    </xf>
    <xf numFmtId="0" fontId="82" fillId="0" borderId="130" xfId="0" applyFont="1" applyBorder="1" applyAlignment="1">
      <alignment horizontal="center" vertical="center"/>
    </xf>
    <xf numFmtId="0" fontId="82" fillId="6" borderId="129" xfId="0" applyFont="1" applyFill="1" applyBorder="1" applyAlignment="1">
      <alignment horizontal="right" vertical="center"/>
    </xf>
    <xf numFmtId="0" fontId="84" fillId="6" borderId="128" xfId="0" applyFont="1" applyFill="1" applyBorder="1" applyAlignment="1">
      <alignment horizontal="center" vertical="center"/>
    </xf>
    <xf numFmtId="0" fontId="84" fillId="6" borderId="76" xfId="0" applyFont="1" applyFill="1" applyBorder="1" applyAlignment="1">
      <alignment horizontal="center" vertical="center"/>
    </xf>
    <xf numFmtId="0" fontId="84" fillId="6" borderId="87" xfId="0" applyFont="1" applyFill="1" applyBorder="1" applyAlignment="1">
      <alignment horizontal="center" vertical="center"/>
    </xf>
    <xf numFmtId="0" fontId="84" fillId="6" borderId="71" xfId="0" applyFont="1" applyFill="1" applyBorder="1" applyAlignment="1">
      <alignment horizontal="center" vertical="center"/>
    </xf>
    <xf numFmtId="0" fontId="82" fillId="0" borderId="133" xfId="0" applyFont="1" applyBorder="1" applyAlignment="1">
      <alignment horizontal="left" vertical="center" indent="1"/>
    </xf>
    <xf numFmtId="0" fontId="84" fillId="0" borderId="132" xfId="0" applyFont="1" applyBorder="1" applyAlignment="1">
      <alignment horizontal="center" vertical="center"/>
    </xf>
    <xf numFmtId="0" fontId="82" fillId="0" borderId="134" xfId="0" applyFont="1" applyBorder="1" applyAlignment="1">
      <alignment horizontal="center" vertical="center"/>
    </xf>
    <xf numFmtId="0" fontId="82" fillId="6" borderId="127" xfId="0" applyFont="1" applyFill="1" applyBorder="1" applyAlignment="1">
      <alignment horizontal="right" vertical="center"/>
    </xf>
    <xf numFmtId="0" fontId="84" fillId="0" borderId="88" xfId="0" applyFont="1" applyBorder="1" applyAlignment="1">
      <alignment horizontal="center" vertical="center"/>
    </xf>
    <xf numFmtId="0" fontId="84" fillId="0" borderId="75" xfId="0" applyFont="1" applyBorder="1" applyAlignment="1">
      <alignment horizontal="center" vertical="center"/>
    </xf>
    <xf numFmtId="0" fontId="84" fillId="0" borderId="87" xfId="0" applyFont="1" applyBorder="1" applyAlignment="1">
      <alignment horizontal="center" vertical="center"/>
    </xf>
    <xf numFmtId="0" fontId="82" fillId="6" borderId="46" xfId="0" applyFont="1" applyFill="1" applyBorder="1" applyAlignment="1">
      <alignment horizontal="right" vertical="center"/>
    </xf>
    <xf numFmtId="0" fontId="84" fillId="6" borderId="81" xfId="0" applyFont="1" applyFill="1" applyBorder="1" applyAlignment="1">
      <alignment horizontal="center" vertical="center"/>
    </xf>
    <xf numFmtId="0" fontId="84" fillId="0" borderId="79" xfId="0" applyFont="1" applyBorder="1" applyAlignment="1">
      <alignment horizontal="center" vertical="center"/>
    </xf>
    <xf numFmtId="0" fontId="84" fillId="0" borderId="78" xfId="0" applyFont="1" applyBorder="1" applyAlignment="1">
      <alignment horizontal="center" vertical="center"/>
    </xf>
    <xf numFmtId="0" fontId="82" fillId="0" borderId="109" xfId="0" applyFont="1" applyBorder="1" applyAlignment="1">
      <alignment horizontal="center" vertical="center"/>
    </xf>
    <xf numFmtId="49" fontId="84" fillId="0" borderId="106" xfId="0" applyNumberFormat="1" applyFont="1" applyBorder="1" applyAlignment="1">
      <alignment horizontal="center" vertical="center"/>
    </xf>
    <xf numFmtId="186" fontId="84" fillId="0" borderId="86" xfId="1" applyNumberFormat="1" applyFont="1" applyFill="1" applyBorder="1" applyAlignment="1">
      <alignment horizontal="center" vertical="center"/>
    </xf>
    <xf numFmtId="186" fontId="84" fillId="0" borderId="83" xfId="1" applyNumberFormat="1" applyFont="1" applyFill="1" applyBorder="1" applyAlignment="1">
      <alignment horizontal="center" vertical="center"/>
    </xf>
    <xf numFmtId="0" fontId="82" fillId="0" borderId="46" xfId="0" applyFont="1" applyBorder="1" applyAlignment="1">
      <alignment horizontal="left" vertical="center" indent="1"/>
    </xf>
    <xf numFmtId="186" fontId="84" fillId="0" borderId="81" xfId="1" applyNumberFormat="1" applyFont="1" applyFill="1" applyBorder="1" applyAlignment="1">
      <alignment horizontal="center" vertical="center"/>
    </xf>
    <xf numFmtId="0" fontId="84" fillId="0" borderId="76" xfId="0" applyFont="1" applyBorder="1" applyAlignment="1">
      <alignment horizontal="center" vertical="center"/>
    </xf>
    <xf numFmtId="186" fontId="84" fillId="0" borderId="80" xfId="1" applyNumberFormat="1" applyFont="1" applyFill="1" applyBorder="1" applyAlignment="1">
      <alignment horizontal="center" vertical="center"/>
    </xf>
    <xf numFmtId="186" fontId="84" fillId="0" borderId="87" xfId="1" applyNumberFormat="1" applyFont="1" applyFill="1" applyBorder="1" applyAlignment="1">
      <alignment horizontal="center" vertical="center"/>
    </xf>
    <xf numFmtId="186" fontId="84" fillId="0" borderId="132" xfId="1" applyNumberFormat="1" applyFont="1" applyFill="1" applyBorder="1" applyAlignment="1">
      <alignment horizontal="center" vertical="center"/>
    </xf>
    <xf numFmtId="186" fontId="84" fillId="0" borderId="84" xfId="1" applyNumberFormat="1" applyFont="1" applyFill="1" applyBorder="1" applyAlignment="1">
      <alignment horizontal="center" vertical="center"/>
    </xf>
    <xf numFmtId="0" fontId="101" fillId="6" borderId="46" xfId="0" applyFont="1" applyFill="1" applyBorder="1" applyAlignment="1">
      <alignment horizontal="right" vertical="center" wrapText="1"/>
    </xf>
    <xf numFmtId="0" fontId="101" fillId="6" borderId="129" xfId="0" applyFont="1" applyFill="1" applyBorder="1" applyAlignment="1">
      <alignment horizontal="right" vertical="center" wrapText="1"/>
    </xf>
    <xf numFmtId="0" fontId="101" fillId="6" borderId="15" xfId="0" applyFont="1" applyFill="1" applyBorder="1" applyAlignment="1">
      <alignment horizontal="right" vertical="center" wrapText="1"/>
    </xf>
    <xf numFmtId="0" fontId="82" fillId="4" borderId="0" xfId="0" applyFont="1" applyFill="1" applyAlignment="1">
      <alignment horizontal="center" vertical="center"/>
    </xf>
    <xf numFmtId="0" fontId="82" fillId="4" borderId="0" xfId="0" applyFont="1" applyFill="1" applyAlignment="1">
      <alignment horizontal="center" vertical="center" textRotation="255"/>
    </xf>
    <xf numFmtId="0" fontId="82" fillId="4" borderId="0" xfId="0" applyFont="1" applyFill="1" applyAlignment="1">
      <alignment vertical="center"/>
    </xf>
    <xf numFmtId="0" fontId="100" fillId="4" borderId="0" xfId="0" applyFont="1" applyFill="1" applyAlignment="1">
      <alignment horizontal="center" vertical="center"/>
    </xf>
    <xf numFmtId="0" fontId="84" fillId="4" borderId="0" xfId="0" applyFont="1" applyFill="1" applyAlignment="1">
      <alignment horizontal="center" vertical="center"/>
    </xf>
    <xf numFmtId="0" fontId="57" fillId="13" borderId="19" xfId="0" applyFont="1" applyFill="1" applyBorder="1" applyAlignment="1">
      <alignment horizontal="left" vertical="center"/>
    </xf>
    <xf numFmtId="0" fontId="57" fillId="13" borderId="0" xfId="0" applyFont="1" applyFill="1" applyAlignment="1">
      <alignment horizontal="left" vertical="center"/>
    </xf>
    <xf numFmtId="0" fontId="105" fillId="13" borderId="16" xfId="0" applyFont="1" applyFill="1" applyBorder="1" applyAlignment="1">
      <alignment horizontal="left" vertical="center"/>
    </xf>
    <xf numFmtId="0" fontId="105" fillId="13" borderId="14" xfId="0" applyFont="1" applyFill="1" applyBorder="1" applyAlignment="1">
      <alignment horizontal="left" vertical="center"/>
    </xf>
    <xf numFmtId="0" fontId="105" fillId="13" borderId="19" xfId="0" applyFont="1" applyFill="1" applyBorder="1" applyAlignment="1">
      <alignment horizontal="left" vertical="center" wrapText="1"/>
    </xf>
    <xf numFmtId="0" fontId="104" fillId="13" borderId="19" xfId="0" applyFont="1" applyFill="1" applyBorder="1" applyAlignment="1">
      <alignment horizontal="left" vertical="center"/>
    </xf>
    <xf numFmtId="0" fontId="90" fillId="13" borderId="37" xfId="0" applyFont="1" applyFill="1" applyBorder="1" applyAlignment="1">
      <alignment horizontal="left" vertical="center"/>
    </xf>
    <xf numFmtId="0" fontId="105" fillId="13" borderId="136" xfId="0" applyFont="1" applyFill="1" applyBorder="1" applyAlignment="1">
      <alignment horizontal="left" vertical="center"/>
    </xf>
    <xf numFmtId="0" fontId="105" fillId="13" borderId="0" xfId="0" applyFont="1" applyFill="1" applyAlignment="1">
      <alignment horizontal="left" vertical="center" wrapText="1"/>
    </xf>
    <xf numFmtId="0" fontId="45" fillId="6" borderId="126" xfId="0" applyFont="1" applyFill="1" applyBorder="1" applyAlignment="1">
      <alignment horizontal="left" wrapText="1"/>
    </xf>
    <xf numFmtId="0" fontId="45" fillId="6" borderId="0" xfId="0" applyFont="1" applyFill="1" applyAlignment="1">
      <alignment horizontal="left"/>
    </xf>
    <xf numFmtId="0" fontId="81" fillId="6" borderId="125" xfId="3" applyFont="1" applyFill="1" applyBorder="1" applyAlignment="1">
      <alignment horizontal="left" vertical="top" wrapText="1"/>
    </xf>
    <xf numFmtId="0" fontId="79" fillId="6" borderId="124" xfId="0" applyFont="1" applyFill="1" applyBorder="1" applyAlignment="1">
      <alignment horizontal="left" vertical="top" wrapText="1"/>
    </xf>
    <xf numFmtId="0" fontId="78" fillId="3" borderId="0" xfId="0" applyFont="1" applyFill="1" applyAlignment="1">
      <alignment horizontal="center" vertical="center"/>
    </xf>
    <xf numFmtId="0" fontId="75" fillId="0" borderId="101" xfId="0" applyFont="1" applyBorder="1" applyAlignment="1">
      <alignment horizontal="center" vertical="center" wrapText="1"/>
    </xf>
    <xf numFmtId="0" fontId="75" fillId="0" borderId="0" xfId="0" applyFont="1" applyAlignment="1">
      <alignment horizontal="center" vertical="center" wrapText="1"/>
    </xf>
    <xf numFmtId="0" fontId="75" fillId="0" borderId="0" xfId="0" applyFont="1" applyAlignment="1">
      <alignment horizontal="center" vertical="center"/>
    </xf>
    <xf numFmtId="0" fontId="75" fillId="0" borderId="101" xfId="0" applyFont="1" applyBorder="1" applyAlignment="1">
      <alignment horizontal="center" vertical="center"/>
    </xf>
    <xf numFmtId="0" fontId="76" fillId="5" borderId="98" xfId="0" applyFont="1" applyFill="1" applyBorder="1" applyAlignment="1">
      <alignment horizontal="center" vertical="center" wrapText="1"/>
    </xf>
    <xf numFmtId="0" fontId="76" fillId="5" borderId="99" xfId="0" applyFont="1" applyFill="1" applyBorder="1" applyAlignment="1">
      <alignment horizontal="center" vertical="center" wrapText="1"/>
    </xf>
    <xf numFmtId="0" fontId="76" fillId="5" borderId="100" xfId="0" applyFont="1" applyFill="1" applyBorder="1" applyAlignment="1">
      <alignment horizontal="center" vertical="center" wrapText="1"/>
    </xf>
    <xf numFmtId="0" fontId="45" fillId="6" borderId="96" xfId="0" applyFont="1" applyFill="1" applyBorder="1" applyAlignment="1">
      <alignment horizontal="left" vertical="center" wrapText="1"/>
    </xf>
    <xf numFmtId="0" fontId="45" fillId="6" borderId="97" xfId="0" applyFont="1" applyFill="1" applyBorder="1" applyAlignment="1">
      <alignment horizontal="left" vertical="center"/>
    </xf>
    <xf numFmtId="0" fontId="62" fillId="6" borderId="17" xfId="0" applyFont="1" applyFill="1" applyBorder="1" applyAlignment="1">
      <alignment horizontal="left" vertical="center" wrapText="1"/>
    </xf>
    <xf numFmtId="0" fontId="62" fillId="6" borderId="19" xfId="0" applyFont="1" applyFill="1" applyBorder="1" applyAlignment="1">
      <alignment horizontal="left" vertical="center" wrapText="1"/>
    </xf>
    <xf numFmtId="0" fontId="62" fillId="6" borderId="21" xfId="0" applyFont="1" applyFill="1" applyBorder="1" applyAlignment="1">
      <alignment horizontal="left" vertical="center" wrapText="1"/>
    </xf>
    <xf numFmtId="198" fontId="3" fillId="0" borderId="50" xfId="0" applyNumberFormat="1" applyFont="1" applyBorder="1" applyAlignment="1">
      <alignment horizontal="left" vertical="center"/>
    </xf>
    <xf numFmtId="198" fontId="3" fillId="0" borderId="120" xfId="0" applyNumberFormat="1" applyFont="1" applyBorder="1" applyAlignment="1">
      <alignment horizontal="left" vertical="center"/>
    </xf>
    <xf numFmtId="0" fontId="3" fillId="0" borderId="50" xfId="0" applyFont="1" applyBorder="1" applyAlignment="1">
      <alignment horizontal="center" vertical="center"/>
    </xf>
    <xf numFmtId="0" fontId="3" fillId="0" borderId="120" xfId="0" applyFont="1" applyBorder="1" applyAlignment="1">
      <alignment horizontal="center" vertical="center"/>
    </xf>
    <xf numFmtId="0" fontId="58" fillId="0" borderId="50" xfId="0" applyFont="1" applyBorder="1" applyAlignment="1">
      <alignment horizontal="center" vertical="center" wrapText="1"/>
    </xf>
    <xf numFmtId="0" fontId="58" fillId="0" borderId="120" xfId="0" applyFont="1" applyBorder="1" applyAlignment="1">
      <alignment horizontal="center" vertical="center" wrapText="1"/>
    </xf>
    <xf numFmtId="0" fontId="61" fillId="6" borderId="33" xfId="0" applyFont="1" applyFill="1" applyBorder="1" applyAlignment="1">
      <alignment horizontal="left" vertical="center" wrapText="1"/>
    </xf>
    <xf numFmtId="0" fontId="61" fillId="6" borderId="56" xfId="0" applyFont="1" applyFill="1" applyBorder="1" applyAlignment="1">
      <alignment horizontal="left" vertical="center" wrapText="1"/>
    </xf>
    <xf numFmtId="0" fontId="59" fillId="6" borderId="82" xfId="0" applyFont="1" applyFill="1" applyBorder="1" applyAlignment="1">
      <alignment horizontal="center" vertical="center"/>
    </xf>
    <xf numFmtId="0" fontId="59" fillId="6" borderId="89" xfId="0" applyFont="1" applyFill="1" applyBorder="1" applyAlignment="1">
      <alignment horizontal="center" vertical="center"/>
    </xf>
    <xf numFmtId="0" fontId="59" fillId="6" borderId="62" xfId="0" applyFont="1" applyFill="1" applyBorder="1" applyAlignment="1">
      <alignment horizontal="center" vertical="center"/>
    </xf>
    <xf numFmtId="0" fontId="59" fillId="6" borderId="94" xfId="0" applyFont="1" applyFill="1" applyBorder="1" applyAlignment="1">
      <alignment horizontal="center" vertical="center"/>
    </xf>
    <xf numFmtId="0" fontId="62" fillId="6" borderId="8" xfId="0" applyFont="1" applyFill="1" applyBorder="1" applyAlignment="1">
      <alignment horizontal="left" vertical="center" wrapText="1"/>
    </xf>
    <xf numFmtId="0" fontId="62" fillId="6" borderId="2" xfId="0" applyFont="1" applyFill="1" applyBorder="1" applyAlignment="1">
      <alignment horizontal="left" vertical="center" wrapText="1"/>
    </xf>
    <xf numFmtId="0" fontId="62" fillId="6" borderId="10" xfId="0" applyFont="1" applyFill="1" applyBorder="1" applyAlignment="1">
      <alignment horizontal="left" vertical="center" wrapText="1"/>
    </xf>
    <xf numFmtId="0" fontId="55" fillId="6" borderId="118" xfId="0" applyFont="1" applyFill="1" applyBorder="1" applyAlignment="1">
      <alignment horizontal="center" vertical="center" textRotation="255" wrapText="1"/>
    </xf>
    <xf numFmtId="0" fontId="55" fillId="6" borderId="53" xfId="0" applyFont="1" applyFill="1" applyBorder="1" applyAlignment="1">
      <alignment horizontal="center" vertical="center" textRotation="255" wrapText="1"/>
    </xf>
    <xf numFmtId="0" fontId="55" fillId="6" borderId="119" xfId="0" applyFont="1" applyFill="1" applyBorder="1" applyAlignment="1">
      <alignment horizontal="center" vertical="center" textRotation="255" wrapText="1"/>
    </xf>
    <xf numFmtId="0" fontId="82" fillId="0" borderId="17" xfId="0" applyFont="1" applyBorder="1" applyAlignment="1">
      <alignment horizontal="center" vertical="center" wrapText="1"/>
    </xf>
    <xf numFmtId="0" fontId="82" fillId="0" borderId="18" xfId="0" applyFont="1" applyBorder="1" applyAlignment="1">
      <alignment horizontal="center" vertical="center" wrapText="1"/>
    </xf>
    <xf numFmtId="0" fontId="82" fillId="0" borderId="21" xfId="0" applyFont="1" applyBorder="1" applyAlignment="1">
      <alignment horizontal="center" vertical="center" wrapText="1"/>
    </xf>
    <xf numFmtId="0" fontId="82" fillId="0" borderId="22" xfId="0" applyFont="1" applyBorder="1" applyAlignment="1">
      <alignment horizontal="center" vertical="center" wrapText="1"/>
    </xf>
    <xf numFmtId="0" fontId="84" fillId="0" borderId="49" xfId="0" applyFont="1" applyBorder="1" applyAlignment="1">
      <alignment vertical="center" wrapText="1"/>
    </xf>
    <xf numFmtId="0" fontId="84" fillId="0" borderId="116" xfId="0" applyFont="1" applyBorder="1" applyAlignment="1">
      <alignment vertical="center" wrapText="1"/>
    </xf>
    <xf numFmtId="0" fontId="84" fillId="0" borderId="52" xfId="0" applyFont="1" applyBorder="1" applyAlignment="1">
      <alignment vertical="center" wrapText="1"/>
    </xf>
    <xf numFmtId="0" fontId="84" fillId="0" borderId="117" xfId="0" applyFont="1" applyBorder="1" applyAlignment="1">
      <alignment vertical="center" wrapText="1"/>
    </xf>
    <xf numFmtId="0" fontId="82" fillId="0" borderId="23" xfId="0" applyFont="1" applyBorder="1" applyAlignment="1">
      <alignment horizontal="center" vertical="center" textRotation="255"/>
    </xf>
    <xf numFmtId="0" fontId="82" fillId="0" borderId="24" xfId="0" applyFont="1" applyBorder="1" applyAlignment="1">
      <alignment horizontal="center" vertical="center" textRotation="255"/>
    </xf>
    <xf numFmtId="0" fontId="82" fillId="0" borderId="19" xfId="0" applyFont="1" applyBorder="1" applyAlignment="1">
      <alignment horizontal="center" vertical="center" textRotation="255"/>
    </xf>
    <xf numFmtId="0" fontId="82" fillId="0" borderId="20" xfId="0" applyFont="1" applyBorder="1" applyAlignment="1">
      <alignment horizontal="center" vertical="center" textRotation="255"/>
    </xf>
    <xf numFmtId="0" fontId="82" fillId="0" borderId="21" xfId="0" applyFont="1" applyBorder="1" applyAlignment="1">
      <alignment horizontal="center" vertical="center" textRotation="255"/>
    </xf>
    <xf numFmtId="0" fontId="82" fillId="0" borderId="22" xfId="0" applyFont="1" applyBorder="1" applyAlignment="1">
      <alignment horizontal="center" vertical="center" textRotation="255"/>
    </xf>
    <xf numFmtId="0" fontId="82" fillId="0" borderId="1" xfId="0" applyFont="1" applyBorder="1" applyAlignment="1">
      <alignment horizontal="center" vertical="center" textRotation="255" shrinkToFit="1"/>
    </xf>
    <xf numFmtId="0" fontId="82" fillId="0" borderId="29" xfId="0" applyFont="1" applyBorder="1" applyAlignment="1">
      <alignment horizontal="center" vertical="center" textRotation="255" shrinkToFit="1"/>
    </xf>
    <xf numFmtId="0" fontId="82" fillId="0" borderId="2" xfId="0" applyFont="1" applyBorder="1" applyAlignment="1">
      <alignment horizontal="center" vertical="center" textRotation="255"/>
    </xf>
    <xf numFmtId="0" fontId="82" fillId="0" borderId="8" xfId="0" applyFont="1" applyBorder="1" applyAlignment="1">
      <alignment horizontal="center" vertical="center" textRotation="255"/>
    </xf>
    <xf numFmtId="0" fontId="82" fillId="0" borderId="27" xfId="0" applyFont="1" applyBorder="1" applyAlignment="1">
      <alignment horizontal="center" vertical="center" textRotation="255"/>
    </xf>
    <xf numFmtId="0" fontId="82" fillId="0" borderId="2" xfId="0" applyFont="1" applyBorder="1" applyAlignment="1">
      <alignment horizontal="center" vertical="center" textRotation="255" wrapText="1"/>
    </xf>
    <xf numFmtId="0" fontId="82" fillId="0" borderId="10" xfId="0" applyFont="1" applyBorder="1" applyAlignment="1">
      <alignment horizontal="center" vertical="center" textRotation="255"/>
    </xf>
    <xf numFmtId="0" fontId="82" fillId="0" borderId="17" xfId="0" applyFont="1" applyBorder="1" applyAlignment="1">
      <alignment horizontal="center" vertical="center" textRotation="255" wrapText="1"/>
    </xf>
    <xf numFmtId="0" fontId="82" fillId="0" borderId="18" xfId="0" applyFont="1" applyBorder="1" applyAlignment="1">
      <alignment horizontal="center" vertical="center" textRotation="255"/>
    </xf>
    <xf numFmtId="0" fontId="83" fillId="0" borderId="17" xfId="0" applyFont="1" applyBorder="1" applyAlignment="1">
      <alignment horizontal="center" vertical="center" textRotation="255" wrapText="1"/>
    </xf>
    <xf numFmtId="0" fontId="83" fillId="0" borderId="18" xfId="0" applyFont="1" applyBorder="1" applyAlignment="1">
      <alignment horizontal="center" vertical="center" textRotation="255"/>
    </xf>
    <xf numFmtId="0" fontId="83" fillId="0" borderId="19" xfId="0" applyFont="1" applyBorder="1" applyAlignment="1">
      <alignment horizontal="center" vertical="center" textRotation="255"/>
    </xf>
    <xf numFmtId="0" fontId="83" fillId="0" borderId="20" xfId="0" applyFont="1" applyBorder="1" applyAlignment="1">
      <alignment horizontal="center" vertical="center" textRotation="255"/>
    </xf>
    <xf numFmtId="0" fontId="83" fillId="0" borderId="21" xfId="0" applyFont="1" applyBorder="1" applyAlignment="1">
      <alignment horizontal="center" vertical="center" textRotation="255"/>
    </xf>
    <xf numFmtId="0" fontId="83" fillId="0" borderId="22" xfId="0" applyFont="1" applyBorder="1" applyAlignment="1">
      <alignment horizontal="center" vertical="center" textRotation="255"/>
    </xf>
    <xf numFmtId="0" fontId="82" fillId="0" borderId="95" xfId="0" applyFont="1" applyBorder="1" applyAlignment="1">
      <alignment horizontal="left" vertical="center" wrapText="1"/>
    </xf>
    <xf numFmtId="0" fontId="82" fillId="0" borderId="92" xfId="0" applyFont="1" applyBorder="1" applyAlignment="1">
      <alignment horizontal="left" vertical="center" wrapText="1"/>
    </xf>
    <xf numFmtId="0" fontId="82" fillId="0" borderId="131" xfId="0" applyFont="1" applyBorder="1" applyAlignment="1">
      <alignment horizontal="center" vertical="center" textRotation="255"/>
    </xf>
    <xf numFmtId="0" fontId="69" fillId="11" borderId="62" xfId="0" applyFont="1" applyFill="1" applyBorder="1" applyAlignment="1">
      <alignment horizontal="center" vertical="center"/>
    </xf>
    <xf numFmtId="0" fontId="69" fillId="11" borderId="39" xfId="0" applyFont="1" applyFill="1" applyBorder="1" applyAlignment="1">
      <alignment horizontal="center" vertical="center"/>
    </xf>
    <xf numFmtId="0" fontId="96" fillId="6" borderId="5" xfId="0" applyFont="1" applyFill="1" applyBorder="1" applyAlignment="1">
      <alignment horizontal="left" vertical="center" wrapText="1"/>
    </xf>
    <xf numFmtId="0" fontId="96" fillId="6" borderId="9" xfId="0" applyFont="1" applyFill="1" applyBorder="1" applyAlignment="1">
      <alignment horizontal="left" vertical="center" wrapText="1"/>
    </xf>
    <xf numFmtId="0" fontId="96" fillId="6" borderId="32" xfId="0" applyFont="1" applyFill="1" applyBorder="1" applyAlignment="1">
      <alignment horizontal="left" vertical="center" wrapText="1"/>
    </xf>
    <xf numFmtId="0" fontId="63" fillId="6" borderId="12" xfId="0" applyFont="1" applyFill="1" applyBorder="1" applyAlignment="1">
      <alignment horizontal="left" vertical="center" wrapText="1"/>
    </xf>
    <xf numFmtId="0" fontId="62" fillId="6" borderId="30" xfId="0" applyFont="1" applyFill="1" applyBorder="1" applyAlignment="1">
      <alignment horizontal="left" vertical="center"/>
    </xf>
    <xf numFmtId="0" fontId="62" fillId="6" borderId="32" xfId="0" applyFont="1" applyFill="1" applyBorder="1" applyAlignment="1">
      <alignment horizontal="left" vertical="center"/>
    </xf>
    <xf numFmtId="0" fontId="96" fillId="6" borderId="12" xfId="0" applyFont="1" applyFill="1" applyBorder="1" applyAlignment="1">
      <alignment horizontal="left" vertical="center" wrapText="1"/>
    </xf>
    <xf numFmtId="0" fontId="96" fillId="6" borderId="30" xfId="0" applyFont="1" applyFill="1" applyBorder="1" applyAlignment="1">
      <alignment horizontal="left" vertical="center" wrapText="1"/>
    </xf>
    <xf numFmtId="0" fontId="61" fillId="6" borderId="12" xfId="0" applyFont="1" applyFill="1" applyBorder="1" applyAlignment="1">
      <alignment horizontal="left" vertical="center" wrapText="1"/>
    </xf>
    <xf numFmtId="0" fontId="61" fillId="6" borderId="30" xfId="0" applyFont="1" applyFill="1" applyBorder="1" applyAlignment="1">
      <alignment horizontal="left" vertical="center" wrapText="1"/>
    </xf>
    <xf numFmtId="0" fontId="61" fillId="6" borderId="32" xfId="0" applyFont="1" applyFill="1" applyBorder="1" applyAlignment="1">
      <alignment horizontal="left" vertical="center" wrapText="1"/>
    </xf>
    <xf numFmtId="0" fontId="84" fillId="11" borderId="82" xfId="0" applyFont="1" applyFill="1" applyBorder="1" applyAlignment="1">
      <alignment horizontal="center" vertical="center"/>
    </xf>
    <xf numFmtId="0" fontId="84" fillId="11" borderId="63" xfId="0" applyFont="1" applyFill="1" applyBorder="1" applyAlignment="1">
      <alignment horizontal="center" vertical="center"/>
    </xf>
    <xf numFmtId="0" fontId="101" fillId="11" borderId="38" xfId="0" applyFont="1" applyFill="1" applyBorder="1" applyAlignment="1">
      <alignment horizontal="center" vertical="center"/>
    </xf>
    <xf numFmtId="0" fontId="101" fillId="11" borderId="39" xfId="0" applyFont="1" applyFill="1" applyBorder="1" applyAlignment="1">
      <alignment horizontal="center" vertical="center"/>
    </xf>
    <xf numFmtId="0" fontId="82" fillId="0" borderId="131" xfId="0" applyFont="1" applyBorder="1" applyAlignment="1">
      <alignment horizontal="center" vertical="center" textRotation="255" wrapText="1"/>
    </xf>
    <xf numFmtId="0" fontId="83" fillId="0" borderId="131" xfId="0" applyFont="1" applyBorder="1" applyAlignment="1">
      <alignment horizontal="center" vertical="center" textRotation="255" wrapText="1"/>
    </xf>
    <xf numFmtId="0" fontId="83" fillId="0" borderId="2" xfId="0" applyFont="1" applyBorder="1" applyAlignment="1">
      <alignment horizontal="center" vertical="center" textRotation="255"/>
    </xf>
    <xf numFmtId="0" fontId="83" fillId="0" borderId="10" xfId="0" applyFont="1" applyBorder="1" applyAlignment="1">
      <alignment horizontal="center" vertical="center" textRotation="255"/>
    </xf>
    <xf numFmtId="0" fontId="83" fillId="0" borderId="8" xfId="0" applyFont="1" applyBorder="1" applyAlignment="1">
      <alignment horizontal="center" vertical="center" textRotation="255"/>
    </xf>
    <xf numFmtId="0" fontId="82" fillId="0" borderId="55" xfId="0" applyFont="1" applyBorder="1" applyAlignment="1">
      <alignment horizontal="center" vertical="center"/>
    </xf>
    <xf numFmtId="0" fontId="82" fillId="0" borderId="51" xfId="0" applyFont="1" applyBorder="1" applyAlignment="1">
      <alignment horizontal="center" vertical="center"/>
    </xf>
    <xf numFmtId="0" fontId="82" fillId="0" borderId="17" xfId="0" applyFont="1" applyBorder="1" applyAlignment="1">
      <alignment horizontal="center" vertical="center" textRotation="255"/>
    </xf>
    <xf numFmtId="0" fontId="102" fillId="0" borderId="17" xfId="0" applyFont="1" applyBorder="1" applyAlignment="1">
      <alignment horizontal="center" vertical="center" textRotation="255" wrapText="1"/>
    </xf>
    <xf numFmtId="0" fontId="102" fillId="0" borderId="18" xfId="0" applyFont="1" applyBorder="1" applyAlignment="1">
      <alignment horizontal="center" vertical="center" textRotation="255" wrapText="1"/>
    </xf>
    <xf numFmtId="0" fontId="102" fillId="0" borderId="19" xfId="0" applyFont="1" applyBorder="1" applyAlignment="1">
      <alignment horizontal="center" vertical="center" textRotation="255" wrapText="1"/>
    </xf>
    <xf numFmtId="0" fontId="102" fillId="0" borderId="20" xfId="0" applyFont="1" applyBorder="1" applyAlignment="1">
      <alignment horizontal="center" vertical="center" textRotation="255" wrapText="1"/>
    </xf>
    <xf numFmtId="0" fontId="102" fillId="0" borderId="21" xfId="0" applyFont="1" applyBorder="1" applyAlignment="1">
      <alignment horizontal="center" vertical="center" textRotation="255" wrapText="1"/>
    </xf>
    <xf numFmtId="0" fontId="102" fillId="0" borderId="22" xfId="0" applyFont="1" applyBorder="1" applyAlignment="1">
      <alignment horizontal="center" vertical="center" textRotation="255" wrapText="1"/>
    </xf>
    <xf numFmtId="0" fontId="83" fillId="0" borderId="2" xfId="0" applyFont="1" applyBorder="1" applyAlignment="1">
      <alignment horizontal="center" vertical="center" textRotation="255" wrapText="1"/>
    </xf>
    <xf numFmtId="0" fontId="14" fillId="0" borderId="17" xfId="0" applyFont="1" applyBorder="1" applyAlignment="1">
      <alignment horizontal="left" vertical="center" wrapText="1" indent="1"/>
    </xf>
    <xf numFmtId="0" fontId="14" fillId="0" borderId="49" xfId="0" applyFont="1" applyBorder="1" applyAlignment="1">
      <alignment horizontal="left" vertical="center" wrapText="1" indent="1"/>
    </xf>
    <xf numFmtId="0" fontId="83" fillId="0" borderId="8" xfId="0" applyFont="1" applyBorder="1" applyAlignment="1">
      <alignment horizontal="center" vertical="center" textRotation="255" wrapText="1"/>
    </xf>
    <xf numFmtId="0" fontId="83" fillId="0" borderId="27" xfId="0" applyFont="1" applyBorder="1" applyAlignment="1">
      <alignment horizontal="center" vertical="center" textRotation="255"/>
    </xf>
    <xf numFmtId="0" fontId="83" fillId="0" borderId="18" xfId="0" applyFont="1" applyBorder="1" applyAlignment="1">
      <alignment horizontal="center" vertical="center" textRotation="255" wrapText="1"/>
    </xf>
    <xf numFmtId="0" fontId="83" fillId="0" borderId="19" xfId="0" applyFont="1" applyBorder="1" applyAlignment="1">
      <alignment horizontal="center" vertical="center" textRotation="255" wrapText="1"/>
    </xf>
    <xf numFmtId="0" fontId="83" fillId="0" borderId="20" xfId="0" applyFont="1" applyBorder="1" applyAlignment="1">
      <alignment horizontal="center" vertical="center" textRotation="255" wrapText="1"/>
    </xf>
    <xf numFmtId="0" fontId="83" fillId="0" borderId="21" xfId="0" applyFont="1" applyBorder="1" applyAlignment="1">
      <alignment horizontal="center" vertical="center" textRotation="255" wrapText="1"/>
    </xf>
    <xf numFmtId="0" fontId="83" fillId="0" borderId="22" xfId="0" applyFont="1" applyBorder="1" applyAlignment="1">
      <alignment horizontal="center" vertical="center" textRotation="255" wrapText="1"/>
    </xf>
    <xf numFmtId="0" fontId="82" fillId="0" borderId="27" xfId="0" applyFont="1" applyBorder="1" applyAlignment="1">
      <alignment horizontal="center" vertical="center" textRotation="255" wrapText="1" shrinkToFit="1"/>
    </xf>
    <xf numFmtId="0" fontId="82" fillId="0" borderId="31" xfId="0" applyFont="1" applyBorder="1" applyAlignment="1">
      <alignment horizontal="center" vertical="center" textRotation="255" shrinkToFit="1"/>
    </xf>
    <xf numFmtId="0" fontId="82" fillId="0" borderId="115" xfId="0" applyFont="1" applyBorder="1" applyAlignment="1">
      <alignment horizontal="left" vertical="center" wrapText="1"/>
    </xf>
    <xf numFmtId="0" fontId="52" fillId="0" borderId="1" xfId="0" applyFont="1" applyBorder="1" applyAlignment="1">
      <alignment horizontal="center" vertical="center"/>
    </xf>
    <xf numFmtId="0" fontId="6" fillId="6" borderId="90" xfId="0" applyFont="1" applyFill="1" applyBorder="1" applyAlignment="1">
      <alignment horizontal="center" vertical="center"/>
    </xf>
    <xf numFmtId="0" fontId="6" fillId="6" borderId="92" xfId="0" applyFont="1" applyFill="1" applyBorder="1" applyAlignment="1">
      <alignment horizontal="center" vertical="center"/>
    </xf>
    <xf numFmtId="0" fontId="6" fillId="6" borderId="114" xfId="0" applyFont="1" applyFill="1" applyBorder="1" applyAlignment="1">
      <alignment horizontal="center" vertical="center"/>
    </xf>
    <xf numFmtId="0" fontId="6" fillId="0" borderId="0" xfId="0" applyFont="1" applyAlignment="1">
      <alignment horizontal="right" vertical="center" indent="1" shrinkToFit="1"/>
    </xf>
    <xf numFmtId="0" fontId="22" fillId="2" borderId="0" xfId="0" applyFont="1" applyFill="1" applyAlignment="1">
      <alignment horizontal="center" vertical="center" wrapText="1"/>
    </xf>
    <xf numFmtId="0" fontId="6" fillId="7" borderId="1"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26" xfId="0" applyFont="1" applyFill="1" applyBorder="1" applyAlignment="1">
      <alignment horizontal="center" vertical="center"/>
    </xf>
    <xf numFmtId="0" fontId="6" fillId="7" borderId="28" xfId="0" applyFont="1" applyFill="1" applyBorder="1" applyAlignment="1">
      <alignment horizontal="center" vertical="center" wrapText="1"/>
    </xf>
    <xf numFmtId="0" fontId="6" fillId="8" borderId="0" xfId="0" applyFont="1" applyFill="1" applyAlignment="1">
      <alignment horizontal="center" vertical="center" wrapText="1"/>
    </xf>
    <xf numFmtId="0" fontId="6" fillId="0" borderId="1" xfId="0" applyFont="1" applyBorder="1" applyAlignment="1">
      <alignment horizontal="left" vertical="center" indent="1"/>
    </xf>
    <xf numFmtId="0" fontId="94" fillId="0" borderId="0" xfId="0" applyFont="1" applyAlignment="1">
      <alignment horizontal="left" vertical="center"/>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8" fillId="0" borderId="0" xfId="0" applyFont="1" applyAlignment="1">
      <alignment horizontal="left" vertical="center"/>
    </xf>
    <xf numFmtId="0" fontId="99" fillId="6" borderId="23" xfId="0" applyFont="1" applyFill="1" applyBorder="1" applyAlignment="1">
      <alignment horizontal="center" vertical="center" wrapText="1"/>
    </xf>
    <xf numFmtId="0" fontId="98" fillId="6" borderId="24" xfId="0" applyFont="1" applyFill="1" applyBorder="1" applyAlignment="1">
      <alignment horizontal="center" vertical="center" wrapText="1"/>
    </xf>
    <xf numFmtId="0" fontId="98" fillId="6" borderId="19" xfId="0" applyFont="1" applyFill="1" applyBorder="1" applyAlignment="1">
      <alignment horizontal="center" vertical="center" wrapText="1"/>
    </xf>
    <xf numFmtId="0" fontId="98" fillId="6" borderId="20" xfId="0" applyFont="1" applyFill="1" applyBorder="1" applyAlignment="1">
      <alignment horizontal="center" vertical="center" wrapText="1"/>
    </xf>
    <xf numFmtId="0" fontId="98" fillId="6" borderId="34" xfId="0" applyFont="1" applyFill="1" applyBorder="1" applyAlignment="1">
      <alignment horizontal="center" vertical="center" wrapText="1"/>
    </xf>
    <xf numFmtId="0" fontId="98" fillId="6" borderId="36" xfId="0" applyFont="1" applyFill="1" applyBorder="1" applyAlignment="1">
      <alignment horizontal="center" vertical="center" wrapText="1"/>
    </xf>
    <xf numFmtId="0" fontId="15" fillId="0" borderId="45" xfId="0" applyFont="1" applyBorder="1" applyAlignment="1">
      <alignment horizontal="left" vertical="center" indent="1"/>
    </xf>
    <xf numFmtId="0" fontId="18" fillId="0" borderId="0" xfId="0" applyFont="1" applyAlignment="1">
      <alignment horizontal="left" vertical="center" wrapText="1"/>
    </xf>
    <xf numFmtId="0" fontId="18" fillId="10" borderId="54" xfId="0" applyFont="1" applyFill="1" applyBorder="1" applyAlignment="1">
      <alignment horizontal="left" vertical="center" indent="1"/>
    </xf>
    <xf numFmtId="0" fontId="18" fillId="10" borderId="44" xfId="0" applyFont="1" applyFill="1" applyBorder="1" applyAlignment="1">
      <alignment horizontal="left" vertical="center" indent="1"/>
    </xf>
    <xf numFmtId="0" fontId="18" fillId="10" borderId="67" xfId="0" applyFont="1" applyFill="1" applyBorder="1" applyAlignment="1">
      <alignment horizontal="left" vertical="center" indent="1"/>
    </xf>
    <xf numFmtId="0" fontId="18" fillId="10" borderId="123" xfId="0" applyFont="1" applyFill="1" applyBorder="1" applyAlignment="1">
      <alignment horizontal="left" vertical="center" indent="1"/>
    </xf>
    <xf numFmtId="208" fontId="11" fillId="0" borderId="4" xfId="0" applyNumberFormat="1" applyFont="1" applyBorder="1" applyAlignment="1" applyProtection="1">
      <alignment horizontal="center" vertical="center"/>
      <protection locked="0"/>
    </xf>
    <xf numFmtId="208" fontId="11" fillId="0" borderId="45" xfId="0" applyNumberFormat="1" applyFont="1" applyBorder="1" applyAlignment="1" applyProtection="1">
      <alignment horizontal="center" vertical="center"/>
      <protection locked="0"/>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3" xfId="0" applyFont="1" applyBorder="1" applyAlignment="1">
      <alignment horizontal="center" vertical="center" wrapText="1"/>
    </xf>
    <xf numFmtId="38" fontId="11" fillId="0" borderId="45" xfId="1" applyFont="1" applyFill="1" applyBorder="1" applyAlignment="1" applyProtection="1">
      <alignment horizontal="center" vertical="center"/>
      <protection locked="0"/>
    </xf>
    <xf numFmtId="0" fontId="18" fillId="10" borderId="66" xfId="0" applyFont="1" applyFill="1" applyBorder="1" applyAlignment="1">
      <alignment horizontal="left" vertical="center" indent="1"/>
    </xf>
    <xf numFmtId="0" fontId="18" fillId="10" borderId="122" xfId="0" applyFont="1" applyFill="1" applyBorder="1" applyAlignment="1">
      <alignment horizontal="left" vertical="center" indent="1"/>
    </xf>
    <xf numFmtId="208" fontId="11" fillId="0" borderId="3" xfId="0" applyNumberFormat="1" applyFont="1" applyBorder="1" applyAlignment="1" applyProtection="1">
      <alignment horizontal="center" vertical="center"/>
      <protection locked="0"/>
    </xf>
    <xf numFmtId="0" fontId="18" fillId="0" borderId="50" xfId="0" applyFont="1" applyBorder="1" applyAlignment="1">
      <alignment horizontal="left" vertical="center" wrapText="1"/>
    </xf>
    <xf numFmtId="0" fontId="11" fillId="0" borderId="0" xfId="0" applyFont="1" applyAlignment="1">
      <alignment horizontal="left" vertical="center" wrapText="1"/>
    </xf>
    <xf numFmtId="0" fontId="19" fillId="0" borderId="25" xfId="0" applyFont="1" applyBorder="1" applyAlignment="1">
      <alignment horizontal="center" vertical="center"/>
    </xf>
    <xf numFmtId="0" fontId="19" fillId="0" borderId="28" xfId="0" applyFont="1" applyBorder="1" applyAlignment="1">
      <alignment horizontal="center" vertical="center"/>
    </xf>
    <xf numFmtId="0" fontId="19" fillId="0" borderId="26" xfId="0" applyFont="1" applyBorder="1" applyAlignment="1">
      <alignment horizontal="center" vertical="center"/>
    </xf>
    <xf numFmtId="0" fontId="11" fillId="0" borderId="1"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11" fillId="0" borderId="1" xfId="0" applyFont="1" applyBorder="1" applyAlignment="1">
      <alignment horizontal="center" vertical="center" wrapText="1"/>
    </xf>
    <xf numFmtId="0" fontId="11" fillId="0" borderId="0" xfId="0" applyFont="1" applyAlignment="1">
      <alignment horizontal="right" indent="1" shrinkToFit="1"/>
    </xf>
    <xf numFmtId="0" fontId="25" fillId="2" borderId="0" xfId="0" applyFont="1" applyFill="1" applyAlignment="1">
      <alignment horizontal="center" vertical="center" wrapText="1"/>
    </xf>
    <xf numFmtId="0" fontId="53" fillId="0" borderId="1" xfId="0" applyFont="1" applyBorder="1" applyAlignment="1">
      <alignment horizontal="center" vertical="center" wrapText="1"/>
    </xf>
    <xf numFmtId="0" fontId="11" fillId="6" borderId="90" xfId="0" applyFont="1" applyFill="1" applyBorder="1" applyAlignment="1">
      <alignment horizontal="center" vertical="center"/>
    </xf>
    <xf numFmtId="0" fontId="11" fillId="6" borderId="92" xfId="0" applyFont="1" applyFill="1" applyBorder="1" applyAlignment="1">
      <alignment horizontal="center" vertical="center"/>
    </xf>
    <xf numFmtId="0" fontId="11" fillId="6" borderId="114" xfId="0" applyFont="1" applyFill="1" applyBorder="1" applyAlignment="1">
      <alignment horizontal="center" vertical="center"/>
    </xf>
    <xf numFmtId="0" fontId="54" fillId="12" borderId="0" xfId="0" applyFont="1" applyFill="1" applyAlignment="1">
      <alignment horizontal="center" vertical="center"/>
    </xf>
    <xf numFmtId="0" fontId="47" fillId="9" borderId="1" xfId="0" applyFont="1" applyFill="1" applyBorder="1" applyAlignment="1">
      <alignment horizontal="center" vertical="center"/>
    </xf>
    <xf numFmtId="0" fontId="47" fillId="8" borderId="0" xfId="0" applyFont="1" applyFill="1" applyAlignment="1">
      <alignment horizontal="left" vertical="top" wrapText="1"/>
    </xf>
    <xf numFmtId="0" fontId="47" fillId="0" borderId="35" xfId="0" applyFont="1" applyBorder="1" applyAlignment="1">
      <alignment horizontal="left" vertical="center" wrapText="1"/>
    </xf>
    <xf numFmtId="178" fontId="47" fillId="0" borderId="112" xfId="0" applyNumberFormat="1" applyFont="1" applyBorder="1" applyAlignment="1">
      <alignment horizontal="center" vertical="center"/>
    </xf>
    <xf numFmtId="0" fontId="47" fillId="9" borderId="112" xfId="0" applyFont="1" applyFill="1" applyBorder="1" applyAlignment="1">
      <alignment horizontal="center" vertical="center" wrapText="1"/>
    </xf>
    <xf numFmtId="199" fontId="12" fillId="13" borderId="0" xfId="0" applyNumberFormat="1" applyFont="1" applyFill="1" applyAlignment="1">
      <alignment horizontal="left" vertical="center"/>
    </xf>
    <xf numFmtId="199" fontId="12" fillId="13" borderId="20" xfId="0" applyNumberFormat="1" applyFont="1" applyFill="1" applyBorder="1" applyAlignment="1">
      <alignment horizontal="left" vertical="center"/>
    </xf>
    <xf numFmtId="204" fontId="32" fillId="13" borderId="136" xfId="0" applyNumberFormat="1" applyFont="1" applyFill="1" applyBorder="1" applyAlignment="1">
      <alignment horizontal="left" vertical="center" indent="5"/>
    </xf>
    <xf numFmtId="199" fontId="12" fillId="13" borderId="136" xfId="0" applyNumberFormat="1" applyFont="1" applyFill="1" applyBorder="1" applyAlignment="1">
      <alignment horizontal="left" vertical="center"/>
    </xf>
    <xf numFmtId="199" fontId="12" fillId="13" borderId="135" xfId="0" applyNumberFormat="1" applyFont="1" applyFill="1" applyBorder="1" applyAlignment="1">
      <alignment horizontal="left" vertical="center"/>
    </xf>
    <xf numFmtId="204" fontId="32" fillId="13" borderId="136" xfId="0" applyNumberFormat="1" applyFont="1" applyFill="1" applyBorder="1" applyAlignment="1">
      <alignment horizontal="left" vertical="center" indent="3"/>
    </xf>
    <xf numFmtId="0" fontId="57" fillId="13" borderId="19" xfId="0" applyFont="1" applyFill="1" applyBorder="1" applyAlignment="1">
      <alignment horizontal="left" vertical="center"/>
    </xf>
    <xf numFmtId="0" fontId="57" fillId="13" borderId="16" xfId="0" applyFont="1" applyFill="1" applyBorder="1" applyAlignment="1">
      <alignment horizontal="left" vertical="center"/>
    </xf>
    <xf numFmtId="190" fontId="12" fillId="13" borderId="0" xfId="0" applyNumberFormat="1" applyFont="1" applyFill="1" applyAlignment="1">
      <alignment horizontal="left" vertical="center"/>
    </xf>
    <xf numFmtId="0" fontId="57" fillId="13" borderId="0" xfId="0" applyFont="1" applyFill="1" applyAlignment="1">
      <alignment horizontal="left" vertical="center"/>
    </xf>
    <xf numFmtId="0" fontId="57" fillId="13" borderId="136" xfId="0" applyFont="1" applyFill="1" applyBorder="1" applyAlignment="1">
      <alignment horizontal="left" vertical="center"/>
    </xf>
    <xf numFmtId="205" fontId="12" fillId="13" borderId="0" xfId="0" applyNumberFormat="1" applyFont="1" applyFill="1" applyAlignment="1">
      <alignment horizontal="left" vertical="center"/>
    </xf>
    <xf numFmtId="205" fontId="12" fillId="13" borderId="20" xfId="0" applyNumberFormat="1" applyFont="1" applyFill="1" applyBorder="1" applyAlignment="1">
      <alignment horizontal="left" vertical="center"/>
    </xf>
    <xf numFmtId="190" fontId="12" fillId="13" borderId="136" xfId="0" applyNumberFormat="1" applyFont="1" applyFill="1" applyBorder="1" applyAlignment="1">
      <alignment horizontal="left" vertical="center"/>
    </xf>
    <xf numFmtId="205" fontId="12" fillId="13" borderId="136" xfId="0" applyNumberFormat="1" applyFont="1" applyFill="1" applyBorder="1" applyAlignment="1">
      <alignment horizontal="left" vertical="center"/>
    </xf>
    <xf numFmtId="205" fontId="12" fillId="13" borderId="135" xfId="0" applyNumberFormat="1" applyFont="1" applyFill="1" applyBorder="1" applyAlignment="1">
      <alignment horizontal="left" vertical="center"/>
    </xf>
    <xf numFmtId="0" fontId="32" fillId="0" borderId="0" xfId="0" applyFont="1" applyAlignment="1">
      <alignment horizontal="left" vertical="center" wrapText="1"/>
    </xf>
    <xf numFmtId="0" fontId="57" fillId="0" borderId="0" xfId="0" applyFont="1" applyAlignment="1">
      <alignment horizontal="left" vertical="top" wrapText="1"/>
    </xf>
    <xf numFmtId="193" fontId="32" fillId="13" borderId="37" xfId="0" applyNumberFormat="1" applyFont="1" applyFill="1" applyBorder="1" applyAlignment="1">
      <alignment horizontal="center" vertical="center"/>
    </xf>
    <xf numFmtId="193" fontId="32" fillId="13" borderId="24" xfId="0" applyNumberFormat="1" applyFont="1" applyFill="1" applyBorder="1" applyAlignment="1">
      <alignment horizontal="center" vertical="center"/>
    </xf>
    <xf numFmtId="193" fontId="32" fillId="13" borderId="0" xfId="0" applyNumberFormat="1" applyFont="1" applyFill="1" applyAlignment="1">
      <alignment horizontal="center" vertical="center"/>
    </xf>
    <xf numFmtId="193" fontId="32" fillId="13" borderId="20" xfId="0" applyNumberFormat="1" applyFont="1" applyFill="1" applyBorder="1" applyAlignment="1">
      <alignment horizontal="center" vertical="center"/>
    </xf>
    <xf numFmtId="193" fontId="32" fillId="13" borderId="35" xfId="0" applyNumberFormat="1" applyFont="1" applyFill="1" applyBorder="1" applyAlignment="1">
      <alignment horizontal="center" vertical="center"/>
    </xf>
    <xf numFmtId="193" fontId="32" fillId="13" borderId="36" xfId="0" applyNumberFormat="1" applyFont="1" applyFill="1" applyBorder="1" applyAlignment="1">
      <alignment horizontal="center" vertical="center"/>
    </xf>
    <xf numFmtId="0" fontId="38" fillId="13" borderId="23" xfId="0" applyFont="1" applyFill="1" applyBorder="1" applyAlignment="1">
      <alignment horizontal="center" vertical="center" wrapText="1"/>
    </xf>
    <xf numFmtId="0" fontId="38" fillId="13" borderId="37" xfId="0" applyFont="1" applyFill="1" applyBorder="1" applyAlignment="1">
      <alignment horizontal="center" vertical="center" wrapText="1"/>
    </xf>
    <xf numFmtId="0" fontId="38" fillId="13" borderId="24" xfId="0" applyFont="1" applyFill="1" applyBorder="1" applyAlignment="1">
      <alignment horizontal="center" vertical="center" wrapText="1"/>
    </xf>
    <xf numFmtId="0" fontId="38" fillId="13" borderId="19" xfId="0" applyFont="1" applyFill="1" applyBorder="1" applyAlignment="1">
      <alignment horizontal="center" vertical="center" wrapText="1"/>
    </xf>
    <xf numFmtId="0" fontId="38" fillId="13" borderId="0" xfId="0" applyFont="1" applyFill="1" applyAlignment="1">
      <alignment horizontal="center" vertical="center" wrapText="1"/>
    </xf>
    <xf numFmtId="0" fontId="38" fillId="13" borderId="20" xfId="0" applyFont="1" applyFill="1" applyBorder="1" applyAlignment="1">
      <alignment horizontal="center" vertical="center" wrapText="1"/>
    </xf>
    <xf numFmtId="0" fontId="38" fillId="13" borderId="34" xfId="0" applyFont="1" applyFill="1" applyBorder="1" applyAlignment="1">
      <alignment horizontal="center" vertical="center" wrapText="1"/>
    </xf>
    <xf numFmtId="0" fontId="38" fillId="13" borderId="35" xfId="0" applyFont="1" applyFill="1" applyBorder="1" applyAlignment="1">
      <alignment horizontal="center" vertical="center" wrapText="1"/>
    </xf>
    <xf numFmtId="0" fontId="38" fillId="13" borderId="36" xfId="0" applyFont="1" applyFill="1" applyBorder="1" applyAlignment="1">
      <alignment horizontal="center" vertical="center" wrapText="1"/>
    </xf>
    <xf numFmtId="192" fontId="12" fillId="13" borderId="44" xfId="0" applyNumberFormat="1" applyFont="1" applyFill="1" applyBorder="1" applyAlignment="1">
      <alignment horizontal="left" vertical="center"/>
    </xf>
    <xf numFmtId="192" fontId="12" fillId="13" borderId="43" xfId="0" applyNumberFormat="1" applyFont="1" applyFill="1" applyBorder="1" applyAlignment="1">
      <alignment horizontal="left" vertical="center"/>
    </xf>
    <xf numFmtId="0" fontId="35" fillId="13" borderId="37" xfId="0" applyFont="1" applyFill="1" applyBorder="1" applyAlignment="1">
      <alignment horizontal="right"/>
    </xf>
    <xf numFmtId="195" fontId="12" fillId="13" borderId="0" xfId="0" applyNumberFormat="1" applyFont="1" applyFill="1" applyAlignment="1">
      <alignment horizontal="right" vertical="center"/>
    </xf>
    <xf numFmtId="0" fontId="12" fillId="13" borderId="0" xfId="0" applyFont="1" applyFill="1" applyAlignment="1">
      <alignment horizontal="right" vertical="center" wrapText="1"/>
    </xf>
    <xf numFmtId="0" fontId="12" fillId="13" borderId="0" xfId="0" applyFont="1" applyFill="1" applyAlignment="1">
      <alignment horizontal="right" vertical="center"/>
    </xf>
    <xf numFmtId="209" fontId="12" fillId="13" borderId="20" xfId="2" applyNumberFormat="1" applyFont="1" applyFill="1" applyBorder="1" applyAlignment="1">
      <alignment horizontal="center" vertical="center"/>
    </xf>
    <xf numFmtId="0" fontId="38" fillId="13" borderId="1" xfId="0" applyFont="1" applyFill="1" applyBorder="1" applyAlignment="1">
      <alignment horizontal="center" vertical="center" wrapText="1"/>
    </xf>
    <xf numFmtId="0" fontId="34" fillId="13" borderId="1" xfId="0" applyFont="1" applyFill="1" applyBorder="1" applyAlignment="1">
      <alignment horizontal="center" vertical="center"/>
    </xf>
    <xf numFmtId="0" fontId="56" fillId="13" borderId="23" xfId="0" applyFont="1" applyFill="1" applyBorder="1" applyAlignment="1">
      <alignment horizontal="center" vertical="center" wrapText="1"/>
    </xf>
    <xf numFmtId="0" fontId="56" fillId="13" borderId="37" xfId="0" applyFont="1" applyFill="1" applyBorder="1" applyAlignment="1">
      <alignment horizontal="center" vertical="center"/>
    </xf>
    <xf numFmtId="0" fontId="56" fillId="13" borderId="24" xfId="0" applyFont="1" applyFill="1" applyBorder="1" applyAlignment="1">
      <alignment horizontal="center" vertical="center"/>
    </xf>
    <xf numFmtId="0" fontId="56" fillId="13" borderId="19" xfId="0" applyFont="1" applyFill="1" applyBorder="1" applyAlignment="1">
      <alignment horizontal="center" vertical="center"/>
    </xf>
    <xf numFmtId="0" fontId="56" fillId="13" borderId="0" xfId="0" applyFont="1" applyFill="1" applyAlignment="1">
      <alignment horizontal="center" vertical="center"/>
    </xf>
    <xf numFmtId="0" fontId="56" fillId="13" borderId="20" xfId="0" applyFont="1" applyFill="1" applyBorder="1" applyAlignment="1">
      <alignment horizontal="center" vertical="center"/>
    </xf>
    <xf numFmtId="0" fontId="56" fillId="13" borderId="34" xfId="0" applyFont="1" applyFill="1" applyBorder="1" applyAlignment="1">
      <alignment horizontal="center" vertical="center"/>
    </xf>
    <xf numFmtId="0" fontId="56" fillId="13" borderId="35" xfId="0" applyFont="1" applyFill="1" applyBorder="1" applyAlignment="1">
      <alignment horizontal="center" vertical="center"/>
    </xf>
    <xf numFmtId="0" fontId="56" fillId="13" borderId="36" xfId="0" applyFont="1" applyFill="1" applyBorder="1" applyAlignment="1">
      <alignment horizontal="center" vertical="center"/>
    </xf>
    <xf numFmtId="196" fontId="12" fillId="13" borderId="19" xfId="0" applyNumberFormat="1" applyFont="1" applyFill="1" applyBorder="1" applyAlignment="1">
      <alignment horizontal="right" vertical="center"/>
    </xf>
    <xf numFmtId="196" fontId="12" fillId="13" borderId="0" xfId="0" applyNumberFormat="1" applyFont="1" applyFill="1" applyAlignment="1">
      <alignment horizontal="right" vertical="center"/>
    </xf>
    <xf numFmtId="194" fontId="12" fillId="13" borderId="0" xfId="0" applyNumberFormat="1" applyFont="1" applyFill="1" applyAlignment="1">
      <alignment horizontal="center" vertical="center"/>
    </xf>
    <xf numFmtId="194" fontId="12" fillId="13" borderId="59" xfId="0" applyNumberFormat="1" applyFont="1" applyFill="1" applyBorder="1" applyAlignment="1">
      <alignment horizontal="center" vertical="center"/>
    </xf>
    <xf numFmtId="197" fontId="12" fillId="13" borderId="19" xfId="0" applyNumberFormat="1" applyFont="1" applyFill="1" applyBorder="1" applyAlignment="1">
      <alignment horizontal="right" vertical="center" wrapText="1"/>
    </xf>
    <xf numFmtId="197" fontId="12" fillId="13" borderId="0" xfId="0" applyNumberFormat="1" applyFont="1" applyFill="1" applyAlignment="1">
      <alignment horizontal="right" vertical="center" wrapText="1"/>
    </xf>
    <xf numFmtId="0" fontId="38" fillId="13" borderId="25" xfId="0" applyFont="1" applyFill="1" applyBorder="1" applyAlignment="1">
      <alignment horizontal="center" vertical="center" wrapText="1"/>
    </xf>
    <xf numFmtId="0" fontId="38" fillId="13" borderId="28" xfId="0" applyFont="1" applyFill="1" applyBorder="1" applyAlignment="1">
      <alignment horizontal="center" vertical="center" wrapText="1"/>
    </xf>
    <xf numFmtId="0" fontId="38" fillId="13" borderId="26" xfId="0" applyFont="1" applyFill="1" applyBorder="1" applyAlignment="1">
      <alignment horizontal="center" vertical="center" wrapText="1"/>
    </xf>
    <xf numFmtId="0" fontId="35" fillId="13" borderId="23" xfId="0" applyFont="1" applyFill="1" applyBorder="1" applyAlignment="1">
      <alignment horizontal="center" wrapText="1"/>
    </xf>
    <xf numFmtId="0" fontId="35" fillId="13" borderId="37" xfId="0" applyFont="1" applyFill="1" applyBorder="1" applyAlignment="1">
      <alignment horizontal="center" wrapText="1"/>
    </xf>
    <xf numFmtId="0" fontId="35" fillId="13" borderId="24" xfId="0" applyFont="1" applyFill="1" applyBorder="1" applyAlignment="1">
      <alignment horizontal="center" wrapText="1"/>
    </xf>
    <xf numFmtId="0" fontId="35" fillId="13" borderId="19" xfId="0" applyFont="1" applyFill="1" applyBorder="1" applyAlignment="1">
      <alignment horizontal="center" wrapText="1"/>
    </xf>
    <xf numFmtId="0" fontId="35" fillId="13" borderId="0" xfId="0" applyFont="1" applyFill="1" applyAlignment="1">
      <alignment horizontal="center" wrapText="1"/>
    </xf>
    <xf numFmtId="0" fontId="35" fillId="13" borderId="20" xfId="0" applyFont="1" applyFill="1" applyBorder="1" applyAlignment="1">
      <alignment horizontal="center" wrapText="1"/>
    </xf>
    <xf numFmtId="0" fontId="10" fillId="13" borderId="19" xfId="0" applyFont="1" applyFill="1" applyBorder="1" applyAlignment="1">
      <alignment horizontal="center" vertical="center" wrapText="1"/>
    </xf>
    <xf numFmtId="0" fontId="10" fillId="13" borderId="0" xfId="0" applyFont="1" applyFill="1" applyAlignment="1">
      <alignment horizontal="center" vertical="center" wrapText="1"/>
    </xf>
    <xf numFmtId="0" fontId="10" fillId="13" borderId="20" xfId="0" applyFont="1" applyFill="1" applyBorder="1" applyAlignment="1">
      <alignment horizontal="center" vertical="center" wrapText="1"/>
    </xf>
    <xf numFmtId="0" fontId="10" fillId="13" borderId="34" xfId="0" applyFont="1" applyFill="1" applyBorder="1" applyAlignment="1">
      <alignment horizontal="center" vertical="center" wrapText="1"/>
    </xf>
    <xf numFmtId="0" fontId="10" fillId="13" borderId="35" xfId="0" applyFont="1" applyFill="1" applyBorder="1" applyAlignment="1">
      <alignment horizontal="center" vertical="center" wrapText="1"/>
    </xf>
    <xf numFmtId="0" fontId="10" fillId="13" borderId="36" xfId="0" applyFont="1" applyFill="1" applyBorder="1" applyAlignment="1">
      <alignment horizontal="center" vertical="center" wrapText="1"/>
    </xf>
    <xf numFmtId="0" fontId="12" fillId="13" borderId="23" xfId="0" applyFont="1" applyFill="1" applyBorder="1" applyAlignment="1">
      <alignment horizontal="left" vertical="center" wrapText="1"/>
    </xf>
    <xf numFmtId="0" fontId="12" fillId="13" borderId="37" xfId="0" applyFont="1" applyFill="1" applyBorder="1" applyAlignment="1">
      <alignment horizontal="left" vertical="center" wrapText="1"/>
    </xf>
    <xf numFmtId="0" fontId="12" fillId="13" borderId="24" xfId="0" applyFont="1" applyFill="1" applyBorder="1" applyAlignment="1">
      <alignment horizontal="left" vertical="center" wrapText="1"/>
    </xf>
    <xf numFmtId="0" fontId="12" fillId="13" borderId="19" xfId="0" applyFont="1" applyFill="1" applyBorder="1" applyAlignment="1">
      <alignment horizontal="left" vertical="center" wrapText="1"/>
    </xf>
    <xf numFmtId="0" fontId="12" fillId="13" borderId="0" xfId="0" applyFont="1" applyFill="1" applyAlignment="1">
      <alignment horizontal="left" vertical="center" wrapText="1"/>
    </xf>
    <xf numFmtId="0" fontId="12" fillId="13" borderId="20" xfId="0" applyFont="1" applyFill="1" applyBorder="1" applyAlignment="1">
      <alignment horizontal="left" vertical="center" wrapText="1"/>
    </xf>
    <xf numFmtId="0" fontId="12" fillId="13" borderId="34" xfId="0" applyFont="1" applyFill="1" applyBorder="1" applyAlignment="1">
      <alignment horizontal="left" vertical="center" wrapText="1"/>
    </xf>
    <xf numFmtId="0" fontId="12" fillId="13" borderId="35" xfId="0" applyFont="1" applyFill="1" applyBorder="1" applyAlignment="1">
      <alignment horizontal="left" vertical="center" wrapText="1"/>
    </xf>
    <xf numFmtId="0" fontId="12" fillId="13" borderId="36" xfId="0" applyFont="1" applyFill="1" applyBorder="1" applyAlignment="1">
      <alignment horizontal="left" vertical="center" wrapText="1"/>
    </xf>
    <xf numFmtId="0" fontId="32" fillId="13" borderId="28" xfId="0" applyFont="1" applyFill="1" applyBorder="1" applyAlignment="1">
      <alignment horizontal="center" vertical="center"/>
    </xf>
    <xf numFmtId="0" fontId="32" fillId="13" borderId="26" xfId="0" applyFont="1" applyFill="1" applyBorder="1" applyAlignment="1">
      <alignment horizontal="center" vertical="center"/>
    </xf>
    <xf numFmtId="190" fontId="33" fillId="13" borderId="0" xfId="0" applyNumberFormat="1" applyFont="1" applyFill="1" applyAlignment="1">
      <alignment horizontal="right" vertical="center"/>
    </xf>
    <xf numFmtId="191" fontId="12" fillId="13" borderId="0" xfId="0" applyNumberFormat="1" applyFont="1" applyFill="1" applyAlignment="1">
      <alignment horizontal="right" vertical="center"/>
    </xf>
    <xf numFmtId="192" fontId="12" fillId="13" borderId="0" xfId="0" applyNumberFormat="1" applyFont="1" applyFill="1" applyAlignment="1">
      <alignment horizontal="left" vertical="center"/>
    </xf>
    <xf numFmtId="192" fontId="12" fillId="13" borderId="20" xfId="0" applyNumberFormat="1" applyFont="1" applyFill="1" applyBorder="1" applyAlignment="1">
      <alignment horizontal="left" vertical="center"/>
    </xf>
    <xf numFmtId="192" fontId="12" fillId="13" borderId="136" xfId="0" applyNumberFormat="1" applyFont="1" applyFill="1" applyBorder="1" applyAlignment="1">
      <alignment horizontal="left" vertical="center"/>
    </xf>
    <xf numFmtId="192" fontId="12" fillId="13" borderId="135" xfId="0" applyNumberFormat="1" applyFont="1" applyFill="1" applyBorder="1" applyAlignment="1">
      <alignment horizontal="left" vertical="center"/>
    </xf>
    <xf numFmtId="191" fontId="12" fillId="13" borderId="44" xfId="0" applyNumberFormat="1" applyFont="1" applyFill="1" applyBorder="1" applyAlignment="1">
      <alignment horizontal="right" vertical="center"/>
    </xf>
    <xf numFmtId="191" fontId="12" fillId="13" borderId="136" xfId="0" applyNumberFormat="1" applyFont="1" applyFill="1" applyBorder="1" applyAlignment="1">
      <alignment horizontal="right" vertical="center"/>
    </xf>
    <xf numFmtId="187" fontId="12" fillId="13" borderId="44" xfId="0" applyNumberFormat="1" applyFont="1" applyFill="1" applyBorder="1" applyAlignment="1">
      <alignment horizontal="left" vertical="center"/>
    </xf>
    <xf numFmtId="187" fontId="12" fillId="13" borderId="43" xfId="0" applyNumberFormat="1" applyFont="1" applyFill="1" applyBorder="1" applyAlignment="1">
      <alignment horizontal="left" vertical="center"/>
    </xf>
    <xf numFmtId="187" fontId="12" fillId="13" borderId="136" xfId="0" applyNumberFormat="1" applyFont="1" applyFill="1" applyBorder="1" applyAlignment="1">
      <alignment horizontal="left" vertical="center"/>
    </xf>
    <xf numFmtId="187" fontId="12" fillId="13" borderId="135" xfId="0" applyNumberFormat="1" applyFont="1" applyFill="1" applyBorder="1" applyAlignment="1">
      <alignment horizontal="left" vertical="center"/>
    </xf>
    <xf numFmtId="188" fontId="12" fillId="13" borderId="44" xfId="0" applyNumberFormat="1" applyFont="1" applyFill="1" applyBorder="1" applyAlignment="1">
      <alignment horizontal="right" vertical="center"/>
    </xf>
    <xf numFmtId="188" fontId="12" fillId="13" borderId="136" xfId="0" applyNumberFormat="1" applyFont="1" applyFill="1" applyBorder="1" applyAlignment="1">
      <alignment horizontal="right" vertical="center"/>
    </xf>
    <xf numFmtId="0" fontId="38" fillId="13" borderId="23" xfId="0" applyFont="1" applyFill="1" applyBorder="1" applyAlignment="1">
      <alignment horizontal="center" vertical="center"/>
    </xf>
    <xf numFmtId="0" fontId="38" fillId="13" borderId="37" xfId="0" applyFont="1" applyFill="1" applyBorder="1" applyAlignment="1">
      <alignment horizontal="center" vertical="center"/>
    </xf>
    <xf numFmtId="0" fontId="38" fillId="13" borderId="24" xfId="0" applyFont="1" applyFill="1" applyBorder="1" applyAlignment="1">
      <alignment horizontal="center" vertical="center"/>
    </xf>
    <xf numFmtId="0" fontId="38" fillId="13" borderId="19" xfId="0" applyFont="1" applyFill="1" applyBorder="1" applyAlignment="1">
      <alignment horizontal="center" vertical="center"/>
    </xf>
    <xf numFmtId="0" fontId="38" fillId="13" borderId="0" xfId="0" applyFont="1" applyFill="1" applyAlignment="1">
      <alignment horizontal="center" vertical="center"/>
    </xf>
    <xf numFmtId="0" fontId="38" fillId="13" borderId="20" xfId="0" applyFont="1" applyFill="1" applyBorder="1" applyAlignment="1">
      <alignment horizontal="center" vertical="center"/>
    </xf>
    <xf numFmtId="189" fontId="33" fillId="13" borderId="136" xfId="0" applyNumberFormat="1" applyFont="1" applyFill="1" applyBorder="1" applyAlignment="1">
      <alignment horizontal="right" vertical="center"/>
    </xf>
    <xf numFmtId="189" fontId="33" fillId="13" borderId="44" xfId="0" applyNumberFormat="1" applyFont="1" applyFill="1" applyBorder="1" applyAlignment="1">
      <alignment horizontal="right" vertical="center"/>
    </xf>
    <xf numFmtId="0" fontId="38" fillId="13" borderId="34" xfId="0" applyFont="1" applyFill="1" applyBorder="1" applyAlignment="1">
      <alignment horizontal="center" vertical="center"/>
    </xf>
    <xf numFmtId="0" fontId="38" fillId="13" borderId="35" xfId="0" applyFont="1" applyFill="1" applyBorder="1" applyAlignment="1">
      <alignment horizontal="center" vertical="center"/>
    </xf>
    <xf numFmtId="0" fontId="38" fillId="13" borderId="36" xfId="0" applyFont="1" applyFill="1" applyBorder="1" applyAlignment="1">
      <alignment horizontal="center" vertical="center"/>
    </xf>
    <xf numFmtId="190" fontId="33" fillId="13" borderId="136" xfId="0" applyNumberFormat="1" applyFont="1" applyFill="1" applyBorder="1" applyAlignment="1">
      <alignment horizontal="right" vertical="center"/>
    </xf>
    <xf numFmtId="190" fontId="33" fillId="13" borderId="44" xfId="0" applyNumberFormat="1" applyFont="1" applyFill="1" applyBorder="1" applyAlignment="1">
      <alignment horizontal="right" vertical="center"/>
    </xf>
    <xf numFmtId="189" fontId="33" fillId="13" borderId="0" xfId="0" applyNumberFormat="1" applyFont="1" applyFill="1" applyAlignment="1">
      <alignment horizontal="right" vertical="center"/>
    </xf>
    <xf numFmtId="188" fontId="12" fillId="13" borderId="0" xfId="0" applyNumberFormat="1" applyFont="1" applyFill="1" applyAlignment="1">
      <alignment horizontal="right" vertical="center"/>
    </xf>
    <xf numFmtId="187" fontId="12" fillId="13" borderId="0" xfId="0" applyNumberFormat="1" applyFont="1" applyFill="1" applyAlignment="1">
      <alignment horizontal="left" vertical="center"/>
    </xf>
    <xf numFmtId="187" fontId="12" fillId="13" borderId="20" xfId="0" applyNumberFormat="1" applyFont="1" applyFill="1" applyBorder="1" applyAlignment="1">
      <alignment horizontal="left" vertical="center"/>
    </xf>
    <xf numFmtId="176" fontId="37" fillId="13" borderId="0" xfId="0" applyNumberFormat="1" applyFont="1" applyFill="1" applyAlignment="1">
      <alignment horizontal="right" vertical="center"/>
    </xf>
    <xf numFmtId="0" fontId="37" fillId="13" borderId="0" xfId="0" applyFont="1" applyFill="1" applyAlignment="1">
      <alignment horizontal="center" vertical="center"/>
    </xf>
    <xf numFmtId="203" fontId="32" fillId="13" borderId="19" xfId="0" applyNumberFormat="1" applyFont="1" applyFill="1" applyBorder="1" applyAlignment="1">
      <alignment horizontal="right" vertical="center"/>
    </xf>
    <xf numFmtId="203" fontId="32" fillId="13" borderId="0" xfId="0" applyNumberFormat="1" applyFont="1" applyFill="1" applyAlignment="1">
      <alignment horizontal="right" vertical="center"/>
    </xf>
    <xf numFmtId="204" fontId="32" fillId="13" borderId="0" xfId="0" applyNumberFormat="1" applyFont="1" applyFill="1" applyAlignment="1">
      <alignment horizontal="center" vertical="center"/>
    </xf>
    <xf numFmtId="204" fontId="32" fillId="13" borderId="0" xfId="0" applyNumberFormat="1" applyFont="1" applyFill="1" applyAlignment="1">
      <alignment horizontal="left" vertical="center" indent="5"/>
    </xf>
    <xf numFmtId="203" fontId="32" fillId="13" borderId="0" xfId="0" applyNumberFormat="1" applyFont="1" applyFill="1" applyAlignment="1">
      <alignment horizontal="left" vertical="center" indent="5"/>
    </xf>
    <xf numFmtId="181" fontId="32" fillId="13" borderId="19" xfId="0" applyNumberFormat="1" applyFont="1" applyFill="1" applyBorder="1" applyAlignment="1">
      <alignment horizontal="right" vertical="center"/>
    </xf>
    <xf numFmtId="182" fontId="12" fillId="13" borderId="0" xfId="0" applyNumberFormat="1" applyFont="1" applyFill="1" applyAlignment="1">
      <alignment horizontal="right" vertical="center"/>
    </xf>
    <xf numFmtId="183" fontId="12" fillId="13" borderId="0" xfId="0" applyNumberFormat="1" applyFont="1" applyFill="1" applyAlignment="1">
      <alignment horizontal="left" vertical="center"/>
    </xf>
    <xf numFmtId="183" fontId="12" fillId="13" borderId="20" xfId="0" applyNumberFormat="1" applyFont="1" applyFill="1" applyBorder="1" applyAlignment="1">
      <alignment horizontal="left" vertical="center"/>
    </xf>
    <xf numFmtId="0" fontId="38" fillId="13" borderId="1" xfId="0" applyFont="1" applyFill="1" applyBorder="1" applyAlignment="1">
      <alignment horizontal="center" vertical="center"/>
    </xf>
    <xf numFmtId="0" fontId="43" fillId="13" borderId="28" xfId="0" applyFont="1" applyFill="1" applyBorder="1" applyAlignment="1">
      <alignment horizontal="left" vertical="center"/>
    </xf>
    <xf numFmtId="0" fontId="40" fillId="13" borderId="23" xfId="0" applyFont="1" applyFill="1" applyBorder="1" applyAlignment="1">
      <alignment horizontal="center" vertical="center" wrapText="1"/>
    </xf>
    <xf numFmtId="0" fontId="40" fillId="13" borderId="24" xfId="0" applyFont="1" applyFill="1" applyBorder="1" applyAlignment="1">
      <alignment horizontal="center" vertical="center"/>
    </xf>
    <xf numFmtId="0" fontId="40" fillId="13" borderId="19" xfId="0" applyFont="1" applyFill="1" applyBorder="1" applyAlignment="1">
      <alignment horizontal="center" vertical="center"/>
    </xf>
    <xf numFmtId="0" fontId="40" fillId="13" borderId="20" xfId="0" applyFont="1" applyFill="1" applyBorder="1" applyAlignment="1">
      <alignment horizontal="center" vertical="center"/>
    </xf>
    <xf numFmtId="0" fontId="40" fillId="13" borderId="34" xfId="0" applyFont="1" applyFill="1" applyBorder="1" applyAlignment="1">
      <alignment horizontal="center" vertical="center"/>
    </xf>
    <xf numFmtId="0" fontId="40" fillId="13" borderId="36" xfId="0" applyFont="1" applyFill="1" applyBorder="1" applyAlignment="1">
      <alignment horizontal="center" vertical="center"/>
    </xf>
    <xf numFmtId="0" fontId="43" fillId="13" borderId="35" xfId="0" applyFont="1" applyFill="1" applyBorder="1" applyAlignment="1">
      <alignment horizontal="left" vertical="center" wrapText="1"/>
    </xf>
    <xf numFmtId="0" fontId="106" fillId="13" borderId="0" xfId="0" applyFont="1" applyFill="1" applyAlignment="1">
      <alignment horizontal="left" vertical="center"/>
    </xf>
    <xf numFmtId="200" fontId="12" fillId="13" borderId="0" xfId="0" applyNumberFormat="1" applyFont="1" applyFill="1" applyAlignment="1">
      <alignment horizontal="left" vertical="center" indent="4"/>
    </xf>
    <xf numFmtId="201" fontId="12" fillId="13" borderId="0" xfId="0" applyNumberFormat="1" applyFont="1" applyFill="1" applyAlignment="1">
      <alignment horizontal="left" vertical="center" indent="1"/>
    </xf>
    <xf numFmtId="0" fontId="42" fillId="13" borderId="0" xfId="0" applyFont="1" applyFill="1" applyAlignment="1">
      <alignment horizontal="center" vertical="center"/>
    </xf>
    <xf numFmtId="177" fontId="12" fillId="13" borderId="28" xfId="0" applyNumberFormat="1" applyFont="1" applyFill="1" applyBorder="1" applyAlignment="1">
      <alignment horizontal="center" vertical="center"/>
    </xf>
    <xf numFmtId="177" fontId="12" fillId="13" borderId="26" xfId="0" applyNumberFormat="1" applyFont="1" applyFill="1" applyBorder="1" applyAlignment="1">
      <alignment horizontal="center" vertical="center"/>
    </xf>
    <xf numFmtId="0" fontId="38" fillId="13" borderId="25" xfId="0" applyFont="1" applyFill="1" applyBorder="1" applyAlignment="1">
      <alignment horizontal="center" vertical="center"/>
    </xf>
    <xf numFmtId="0" fontId="38" fillId="13" borderId="26" xfId="0" applyFont="1" applyFill="1" applyBorder="1" applyAlignment="1">
      <alignment horizontal="center" vertical="center"/>
    </xf>
    <xf numFmtId="0" fontId="90" fillId="13" borderId="28" xfId="0" applyFont="1" applyFill="1" applyBorder="1" applyAlignment="1">
      <alignment horizontal="center" vertical="center" wrapText="1"/>
    </xf>
    <xf numFmtId="0" fontId="90" fillId="13" borderId="26" xfId="0" applyFont="1" applyFill="1" applyBorder="1" applyAlignment="1">
      <alignment horizontal="center" vertical="center" wrapText="1"/>
    </xf>
    <xf numFmtId="0" fontId="89" fillId="13" borderId="25" xfId="0" applyFont="1" applyFill="1" applyBorder="1" applyAlignment="1">
      <alignment horizontal="center" vertical="center" wrapText="1"/>
    </xf>
    <xf numFmtId="0" fontId="89" fillId="13" borderId="26" xfId="0" applyFont="1" applyFill="1" applyBorder="1" applyAlignment="1">
      <alignment horizontal="center" vertical="center" wrapText="1"/>
    </xf>
    <xf numFmtId="0" fontId="12" fillId="13" borderId="25" xfId="0" applyFont="1" applyFill="1" applyBorder="1" applyAlignment="1">
      <alignment horizontal="center" vertical="center" wrapText="1"/>
    </xf>
    <xf numFmtId="0" fontId="12" fillId="13" borderId="28" xfId="0" applyFont="1" applyFill="1" applyBorder="1" applyAlignment="1">
      <alignment horizontal="center" vertical="center" wrapText="1"/>
    </xf>
    <xf numFmtId="0" fontId="12" fillId="13" borderId="19" xfId="0" applyFont="1" applyFill="1" applyBorder="1" applyAlignment="1">
      <alignment horizontal="right" vertical="center"/>
    </xf>
    <xf numFmtId="207" fontId="34" fillId="13" borderId="19" xfId="0" applyNumberFormat="1" applyFont="1" applyFill="1" applyBorder="1" applyAlignment="1">
      <alignment horizontal="distributed" vertical="center" indent="7"/>
    </xf>
    <xf numFmtId="207" fontId="34" fillId="13" borderId="0" xfId="0" applyNumberFormat="1" applyFont="1" applyFill="1" applyAlignment="1">
      <alignment horizontal="distributed" vertical="center" indent="7"/>
    </xf>
    <xf numFmtId="205" fontId="12" fillId="13" borderId="138" xfId="0" applyNumberFormat="1" applyFont="1" applyFill="1" applyBorder="1" applyAlignment="1">
      <alignment horizontal="left" vertical="center"/>
    </xf>
    <xf numFmtId="205" fontId="12" fillId="13" borderId="137" xfId="0" applyNumberFormat="1" applyFont="1" applyFill="1" applyBorder="1" applyAlignment="1">
      <alignment horizontal="left" vertical="center"/>
    </xf>
    <xf numFmtId="204" fontId="32" fillId="13" borderId="0" xfId="0" applyNumberFormat="1" applyFont="1" applyFill="1" applyAlignment="1">
      <alignment horizontal="left" vertical="center" indent="3"/>
    </xf>
    <xf numFmtId="203" fontId="32" fillId="13" borderId="0" xfId="0" applyNumberFormat="1" applyFont="1" applyFill="1" applyAlignment="1">
      <alignment horizontal="left" vertical="center" indent="3"/>
    </xf>
    <xf numFmtId="0" fontId="57" fillId="13" borderId="19" xfId="0" applyFont="1" applyFill="1" applyBorder="1" applyAlignment="1">
      <alignment horizontal="left" vertical="center" wrapText="1"/>
    </xf>
    <xf numFmtId="202" fontId="12" fillId="13" borderId="0" xfId="0" applyNumberFormat="1" applyFont="1" applyFill="1" applyAlignment="1">
      <alignment horizontal="left" vertical="center"/>
    </xf>
    <xf numFmtId="0" fontId="57" fillId="13" borderId="0" xfId="0" applyFont="1" applyFill="1" applyAlignment="1">
      <alignment horizontal="left" vertical="center" wrapText="1"/>
    </xf>
    <xf numFmtId="178" fontId="32" fillId="13" borderId="19" xfId="0" applyNumberFormat="1" applyFont="1" applyFill="1" applyBorder="1" applyAlignment="1">
      <alignment horizontal="right" vertical="center"/>
    </xf>
    <xf numFmtId="179" fontId="12" fillId="13" borderId="0" xfId="0" applyNumberFormat="1" applyFont="1" applyFill="1" applyAlignment="1">
      <alignment horizontal="right" vertical="center"/>
    </xf>
    <xf numFmtId="180" fontId="12" fillId="13" borderId="0" xfId="0" applyNumberFormat="1" applyFont="1" applyFill="1" applyAlignment="1">
      <alignment horizontal="left" vertical="center"/>
    </xf>
    <xf numFmtId="180" fontId="12" fillId="13" borderId="20" xfId="0" applyNumberFormat="1" applyFont="1" applyFill="1" applyBorder="1" applyAlignment="1">
      <alignment horizontal="left" vertical="center"/>
    </xf>
  </cellXfs>
  <cellStyles count="4">
    <cellStyle name="パーセント" xfId="2" builtinId="5"/>
    <cellStyle name="ハイパーリンク" xfId="3" builtinId="8"/>
    <cellStyle name="桁区切り" xfId="1" builtinId="6"/>
    <cellStyle name="標準" xfId="0" builtinId="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ont>
        <color theme="1"/>
      </font>
      <fill>
        <patternFill>
          <fgColor theme="7" tint="0.79995117038483843"/>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C00000"/>
      </font>
      <fill>
        <patternFill>
          <bgColor theme="4"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A7A7"/>
      <color rgb="FFB0DD7F"/>
      <color rgb="FFDDF0C8"/>
      <color rgb="FF9FDAFF"/>
      <color rgb="FFFFFF99"/>
      <color rgb="FFFFFFCC"/>
      <color rgb="FFCCFFCC"/>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175485</xdr:colOff>
      <xdr:row>40</xdr:row>
      <xdr:rowOff>89647</xdr:rowOff>
    </xdr:from>
    <xdr:to>
      <xdr:col>11</xdr:col>
      <xdr:colOff>52219</xdr:colOff>
      <xdr:row>59</xdr:row>
      <xdr:rowOff>29121</xdr:rowOff>
    </xdr:to>
    <xdr:pic>
      <xdr:nvPicPr>
        <xdr:cNvPr id="4" name="図 3">
          <a:extLst>
            <a:ext uri="{FF2B5EF4-FFF2-40B4-BE49-F238E27FC236}">
              <a16:creationId xmlns:a16="http://schemas.microsoft.com/office/drawing/2014/main" id="{9107B535-3A50-F23D-1E42-262BA7EBA4E3}"/>
            </a:ext>
          </a:extLst>
        </xdr:cNvPr>
        <xdr:cNvPicPr>
          <a:picLocks noChangeAspect="1"/>
        </xdr:cNvPicPr>
      </xdr:nvPicPr>
      <xdr:blipFill>
        <a:blip xmlns:r="http://schemas.openxmlformats.org/officeDocument/2006/relationships" r:embed="rId1"/>
        <a:stretch>
          <a:fillRect/>
        </a:stretch>
      </xdr:blipFill>
      <xdr:spPr>
        <a:xfrm>
          <a:off x="276338" y="9648265"/>
          <a:ext cx="9648263" cy="3133150"/>
        </a:xfrm>
        <a:prstGeom prst="rect">
          <a:avLst/>
        </a:prstGeom>
      </xdr:spPr>
    </xdr:pic>
    <xdr:clientData/>
  </xdr:twoCellAnchor>
  <xdr:twoCellAnchor>
    <xdr:from>
      <xdr:col>3</xdr:col>
      <xdr:colOff>252932</xdr:colOff>
      <xdr:row>27</xdr:row>
      <xdr:rowOff>24331</xdr:rowOff>
    </xdr:from>
    <xdr:to>
      <xdr:col>5</xdr:col>
      <xdr:colOff>817710</xdr:colOff>
      <xdr:row>37</xdr:row>
      <xdr:rowOff>270221</xdr:rowOff>
    </xdr:to>
    <xdr:sp macro="" textlink="">
      <xdr:nvSpPr>
        <xdr:cNvPr id="76" name="四角形吹き出し 75">
          <a:extLst>
            <a:ext uri="{FF2B5EF4-FFF2-40B4-BE49-F238E27FC236}">
              <a16:creationId xmlns:a16="http://schemas.microsoft.com/office/drawing/2014/main" id="{00000000-0008-0000-0000-00004C000000}"/>
            </a:ext>
          </a:extLst>
        </xdr:cNvPr>
        <xdr:cNvSpPr/>
      </xdr:nvSpPr>
      <xdr:spPr>
        <a:xfrm>
          <a:off x="1145561" y="6468674"/>
          <a:ext cx="2197635" cy="1878747"/>
        </a:xfrm>
        <a:prstGeom prst="wedgeRectCallout">
          <a:avLst>
            <a:gd name="adj1" fmla="val -5158"/>
            <a:gd name="adj2" fmla="val -63939"/>
          </a:avLst>
        </a:prstGeom>
        <a:solidFill>
          <a:srgbClr val="FFFFCC"/>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398813</xdr:colOff>
      <xdr:row>27</xdr:row>
      <xdr:rowOff>111826</xdr:rowOff>
    </xdr:from>
    <xdr:to>
      <xdr:col>5</xdr:col>
      <xdr:colOff>620486</xdr:colOff>
      <xdr:row>37</xdr:row>
      <xdr:rowOff>183002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r="49053"/>
        <a:stretch/>
      </xdr:blipFill>
      <xdr:spPr>
        <a:xfrm>
          <a:off x="1291442" y="6556169"/>
          <a:ext cx="1854530" cy="1704033"/>
        </a:xfrm>
        <a:prstGeom prst="rect">
          <a:avLst/>
        </a:prstGeom>
      </xdr:spPr>
    </xdr:pic>
    <xdr:clientData/>
  </xdr:twoCellAnchor>
  <xdr:twoCellAnchor editAs="oneCell">
    <xdr:from>
      <xdr:col>3</xdr:col>
      <xdr:colOff>8964</xdr:colOff>
      <xdr:row>20</xdr:row>
      <xdr:rowOff>107577</xdr:rowOff>
    </xdr:from>
    <xdr:to>
      <xdr:col>10</xdr:col>
      <xdr:colOff>831609</xdr:colOff>
      <xdr:row>23</xdr:row>
      <xdr:rowOff>6113</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
        <a:stretch>
          <a:fillRect/>
        </a:stretch>
      </xdr:blipFill>
      <xdr:spPr>
        <a:xfrm>
          <a:off x="663388" y="4921624"/>
          <a:ext cx="7904762" cy="409524"/>
        </a:xfrm>
        <a:prstGeom prst="rect">
          <a:avLst/>
        </a:prstGeom>
      </xdr:spPr>
    </xdr:pic>
    <xdr:clientData/>
  </xdr:twoCellAnchor>
  <xdr:twoCellAnchor editAs="oneCell">
    <xdr:from>
      <xdr:col>3</xdr:col>
      <xdr:colOff>8964</xdr:colOff>
      <xdr:row>11</xdr:row>
      <xdr:rowOff>-1</xdr:rowOff>
    </xdr:from>
    <xdr:to>
      <xdr:col>10</xdr:col>
      <xdr:colOff>831609</xdr:colOff>
      <xdr:row>13</xdr:row>
      <xdr:rowOff>68864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663388" y="2483223"/>
          <a:ext cx="7904762" cy="409524"/>
        </a:xfrm>
        <a:prstGeom prst="rect">
          <a:avLst/>
        </a:prstGeom>
      </xdr:spPr>
    </xdr:pic>
    <xdr:clientData/>
  </xdr:twoCellAnchor>
  <xdr:twoCellAnchor>
    <xdr:from>
      <xdr:col>3</xdr:col>
      <xdr:colOff>805543</xdr:colOff>
      <xdr:row>10</xdr:row>
      <xdr:rowOff>370115</xdr:rowOff>
    </xdr:from>
    <xdr:to>
      <xdr:col>8</xdr:col>
      <xdr:colOff>685800</xdr:colOff>
      <xdr:row>13</xdr:row>
      <xdr:rowOff>87085</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1502229" y="2645229"/>
          <a:ext cx="5562600" cy="46808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699246</xdr:colOff>
      <xdr:row>18</xdr:row>
      <xdr:rowOff>116541</xdr:rowOff>
    </xdr:from>
    <xdr:to>
      <xdr:col>9</xdr:col>
      <xdr:colOff>358589</xdr:colOff>
      <xdr:row>20</xdr:row>
      <xdr:rowOff>98608</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rot="5400000" flipH="1">
          <a:off x="4740090" y="2608726"/>
          <a:ext cx="318244" cy="5351931"/>
          <a:chOff x="1846731" y="6580092"/>
          <a:chExt cx="1030941" cy="1250577"/>
        </a:xfrm>
      </xdr:grpSpPr>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H="1">
            <a:off x="1846731" y="6588584"/>
            <a:ext cx="1021975" cy="0"/>
          </a:xfrm>
          <a:prstGeom prst="straightConnector1">
            <a:avLst/>
          </a:prstGeom>
          <a:ln w="57150">
            <a:solidFill>
              <a:schemeClr val="tx1">
                <a:lumMod val="50000"/>
                <a:lumOff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rot="5400000">
            <a:off x="2225487" y="7205381"/>
            <a:ext cx="1250577" cy="0"/>
          </a:xfrm>
          <a:prstGeom prst="line">
            <a:avLst/>
          </a:prstGeom>
          <a:ln w="571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rot="5400000" flipV="1">
            <a:off x="2386855" y="7335847"/>
            <a:ext cx="0" cy="981635"/>
          </a:xfrm>
          <a:prstGeom prst="line">
            <a:avLst/>
          </a:prstGeom>
          <a:ln w="571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537891</xdr:colOff>
      <xdr:row>23</xdr:row>
      <xdr:rowOff>1</xdr:rowOff>
    </xdr:from>
    <xdr:to>
      <xdr:col>6</xdr:col>
      <xdr:colOff>193968</xdr:colOff>
      <xdr:row>25</xdr:row>
      <xdr:rowOff>83130</xdr:rowOff>
    </xdr:to>
    <xdr:grpSp>
      <xdr:nvGrpSpPr>
        <xdr:cNvPr id="67" name="グループ化 66">
          <a:extLst>
            <a:ext uri="{FF2B5EF4-FFF2-40B4-BE49-F238E27FC236}">
              <a16:creationId xmlns:a16="http://schemas.microsoft.com/office/drawing/2014/main" id="{00000000-0008-0000-0000-000043000000}"/>
            </a:ext>
          </a:extLst>
        </xdr:cNvPr>
        <xdr:cNvGrpSpPr/>
      </xdr:nvGrpSpPr>
      <xdr:grpSpPr>
        <a:xfrm rot="5400000" flipV="1">
          <a:off x="2761644" y="5149719"/>
          <a:ext cx="419305" cy="1818812"/>
          <a:chOff x="1064210" y="6580092"/>
          <a:chExt cx="1813462" cy="1250577"/>
        </a:xfrm>
      </xdr:grpSpPr>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rot="5400000">
            <a:off x="1966459" y="5686335"/>
            <a:ext cx="0" cy="1804498"/>
          </a:xfrm>
          <a:prstGeom prst="straightConnector1">
            <a:avLst/>
          </a:prstGeom>
          <a:ln w="57150">
            <a:solidFill>
              <a:schemeClr val="tx1">
                <a:lumMod val="50000"/>
                <a:lumOff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rot="5400000">
            <a:off x="2225487" y="7205381"/>
            <a:ext cx="1250577" cy="0"/>
          </a:xfrm>
          <a:prstGeom prst="line">
            <a:avLst/>
          </a:prstGeom>
          <a:ln w="571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rot="5400000" flipV="1">
            <a:off x="2386855" y="7335847"/>
            <a:ext cx="0" cy="981635"/>
          </a:xfrm>
          <a:prstGeom prst="line">
            <a:avLst/>
          </a:prstGeom>
          <a:ln w="571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251013</xdr:colOff>
      <xdr:row>17</xdr:row>
      <xdr:rowOff>107580</xdr:rowOff>
    </xdr:from>
    <xdr:to>
      <xdr:col>7</xdr:col>
      <xdr:colOff>779930</xdr:colOff>
      <xdr:row>20</xdr:row>
      <xdr:rowOff>44825</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3881719" y="4410639"/>
          <a:ext cx="2017058" cy="448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pPr algn="ctr">
            <a:lnSpc>
              <a:spcPts val="1200"/>
            </a:lnSpc>
          </a:pPr>
          <a:r>
            <a:rPr kumimoji="1" lang="ja-JP" altLang="en-US" sz="1100">
              <a:latin typeface="Meiryo UI" panose="020B0604030504040204" pitchFamily="50" charset="-128"/>
              <a:ea typeface="Meiryo UI" panose="020B0604030504040204" pitchFamily="50" charset="-128"/>
            </a:rPr>
            <a:t>シート①、③の内容が</a:t>
          </a:r>
          <a:endParaRPr kumimoji="1" lang="en-US" altLang="ja-JP" sz="1100">
            <a:latin typeface="Meiryo UI" panose="020B0604030504040204" pitchFamily="50" charset="-128"/>
            <a:ea typeface="Meiryo UI" panose="020B0604030504040204" pitchFamily="50" charset="-128"/>
          </a:endParaRPr>
        </a:p>
        <a:p>
          <a:pPr algn="ctr">
            <a:lnSpc>
              <a:spcPts val="1200"/>
            </a:lnSpc>
          </a:pPr>
          <a:r>
            <a:rPr kumimoji="1" lang="ja-JP" altLang="en-US" sz="1100">
              <a:latin typeface="Meiryo UI" panose="020B0604030504040204" pitchFamily="50" charset="-128"/>
              <a:ea typeface="Meiryo UI" panose="020B0604030504040204" pitchFamily="50" charset="-128"/>
            </a:rPr>
            <a:t>「申請書」に自動で反映されます</a:t>
          </a:r>
        </a:p>
      </xdr:txBody>
    </xdr:sp>
    <xdr:clientData/>
  </xdr:twoCellAnchor>
  <xdr:twoCellAnchor>
    <xdr:from>
      <xdr:col>8</xdr:col>
      <xdr:colOff>383563</xdr:colOff>
      <xdr:row>26</xdr:row>
      <xdr:rowOff>69156</xdr:rowOff>
    </xdr:from>
    <xdr:to>
      <xdr:col>11</xdr:col>
      <xdr:colOff>141515</xdr:colOff>
      <xdr:row>37</xdr:row>
      <xdr:rowOff>315045</xdr:rowOff>
    </xdr:to>
    <xdr:sp macro="" textlink="">
      <xdr:nvSpPr>
        <xdr:cNvPr id="71" name="四角形吹き出し 70">
          <a:extLst>
            <a:ext uri="{FF2B5EF4-FFF2-40B4-BE49-F238E27FC236}">
              <a16:creationId xmlns:a16="http://schemas.microsoft.com/office/drawing/2014/main" id="{00000000-0008-0000-0000-000047000000}"/>
            </a:ext>
          </a:extLst>
        </xdr:cNvPr>
        <xdr:cNvSpPr/>
      </xdr:nvSpPr>
      <xdr:spPr>
        <a:xfrm>
          <a:off x="6958534" y="6350213"/>
          <a:ext cx="3219610" cy="2042032"/>
        </a:xfrm>
        <a:prstGeom prst="wedgeRectCallout">
          <a:avLst>
            <a:gd name="adj1" fmla="val -31000"/>
            <a:gd name="adj2" fmla="val -63620"/>
          </a:avLst>
        </a:prstGeom>
        <a:solidFill>
          <a:srgbClr val="9FDAFF"/>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597434</xdr:colOff>
      <xdr:row>27</xdr:row>
      <xdr:rowOff>51432</xdr:rowOff>
    </xdr:from>
    <xdr:to>
      <xdr:col>10</xdr:col>
      <xdr:colOff>1953026</xdr:colOff>
      <xdr:row>37</xdr:row>
      <xdr:rowOff>225673</xdr:rowOff>
    </xdr:to>
    <xdr:pic>
      <xdr:nvPicPr>
        <xdr:cNvPr id="52" name="図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
        <a:stretch>
          <a:fillRect/>
        </a:stretch>
      </xdr:blipFill>
      <xdr:spPr>
        <a:xfrm>
          <a:off x="7172405" y="6495775"/>
          <a:ext cx="2759849" cy="1807098"/>
        </a:xfrm>
        <a:prstGeom prst="rect">
          <a:avLst/>
        </a:prstGeom>
        <a:ln>
          <a:noFill/>
        </a:ln>
      </xdr:spPr>
    </xdr:pic>
    <xdr:clientData/>
  </xdr:twoCellAnchor>
  <xdr:twoCellAnchor>
    <xdr:from>
      <xdr:col>5</xdr:col>
      <xdr:colOff>387927</xdr:colOff>
      <xdr:row>22</xdr:row>
      <xdr:rowOff>152406</xdr:rowOff>
    </xdr:from>
    <xdr:to>
      <xdr:col>6</xdr:col>
      <xdr:colOff>1357746</xdr:colOff>
      <xdr:row>23</xdr:row>
      <xdr:rowOff>96982</xdr:rowOff>
    </xdr:to>
    <xdr:sp macro="" textlink="">
      <xdr:nvSpPr>
        <xdr:cNvPr id="72" name="右中かっこ 71">
          <a:extLst>
            <a:ext uri="{FF2B5EF4-FFF2-40B4-BE49-F238E27FC236}">
              <a16:creationId xmlns:a16="http://schemas.microsoft.com/office/drawing/2014/main" id="{00000000-0008-0000-0000-000048000000}"/>
            </a:ext>
          </a:extLst>
        </xdr:cNvPr>
        <xdr:cNvSpPr/>
      </xdr:nvSpPr>
      <xdr:spPr>
        <a:xfrm rot="5400000">
          <a:off x="3789221" y="4620494"/>
          <a:ext cx="110831" cy="231370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156242</xdr:colOff>
      <xdr:row>35</xdr:row>
      <xdr:rowOff>65313</xdr:rowOff>
    </xdr:from>
    <xdr:to>
      <xdr:col>10</xdr:col>
      <xdr:colOff>1469571</xdr:colOff>
      <xdr:row>37</xdr:row>
      <xdr:rowOff>174170</xdr:rowOff>
    </xdr:to>
    <xdr:sp macro="" textlink="">
      <xdr:nvSpPr>
        <xdr:cNvPr id="75" name="角丸四角形吹き出し 74">
          <a:extLst>
            <a:ext uri="{FF2B5EF4-FFF2-40B4-BE49-F238E27FC236}">
              <a16:creationId xmlns:a16="http://schemas.microsoft.com/office/drawing/2014/main" id="{00000000-0008-0000-0000-00004B000000}"/>
            </a:ext>
          </a:extLst>
        </xdr:cNvPr>
        <xdr:cNvSpPr/>
      </xdr:nvSpPr>
      <xdr:spPr>
        <a:xfrm>
          <a:off x="7547642" y="7815942"/>
          <a:ext cx="1901158" cy="435428"/>
        </a:xfrm>
        <a:prstGeom prst="wedgeRoundRectCallout">
          <a:avLst>
            <a:gd name="adj1" fmla="val -31781"/>
            <a:gd name="adj2" fmla="val -98374"/>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nchorCtr="0"/>
        <a:lstStyle/>
        <a:p>
          <a:pPr algn="ctr">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未入力項目がある場合は</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黄色く色付けされます。</a:t>
          </a:r>
        </a:p>
      </xdr:txBody>
    </xdr:sp>
    <xdr:clientData/>
  </xdr:twoCellAnchor>
  <xdr:twoCellAnchor>
    <xdr:from>
      <xdr:col>4</xdr:col>
      <xdr:colOff>726961</xdr:colOff>
      <xdr:row>23</xdr:row>
      <xdr:rowOff>152400</xdr:rowOff>
    </xdr:from>
    <xdr:to>
      <xdr:col>6</xdr:col>
      <xdr:colOff>55419</xdr:colOff>
      <xdr:row>26</xdr:row>
      <xdr:rowOff>152400</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436018" y="5943600"/>
          <a:ext cx="1483830" cy="489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algn="ctr">
            <a:lnSpc>
              <a:spcPts val="1200"/>
            </a:lnSpc>
          </a:pPr>
          <a:r>
            <a:rPr kumimoji="1" lang="ja-JP" altLang="en-US" sz="1000">
              <a:latin typeface="Meiryo UI" panose="020B0604030504040204" pitchFamily="50" charset="-128"/>
              <a:ea typeface="Meiryo UI" panose="020B0604030504040204" pitchFamily="50" charset="-128"/>
            </a:rPr>
            <a:t>シート②で算出された</a:t>
          </a:r>
          <a:endParaRPr kumimoji="1" lang="en-US" altLang="ja-JP" sz="1000">
            <a:latin typeface="Meiryo UI" panose="020B0604030504040204" pitchFamily="50" charset="-128"/>
            <a:ea typeface="Meiryo UI" panose="020B0604030504040204" pitchFamily="50" charset="-128"/>
          </a:endParaRPr>
        </a:p>
        <a:p>
          <a:pPr algn="ctr">
            <a:lnSpc>
              <a:spcPts val="1200"/>
            </a:lnSpc>
          </a:pPr>
          <a:r>
            <a:rPr kumimoji="1" lang="ja-JP" altLang="en-US" sz="1000">
              <a:latin typeface="Meiryo UI" panose="020B0604030504040204" pitchFamily="50" charset="-128"/>
              <a:ea typeface="Meiryo UI" panose="020B0604030504040204" pitchFamily="50" charset="-128"/>
            </a:rPr>
            <a:t>数値をシート①に手入力</a:t>
          </a:r>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1</xdr:col>
      <xdr:colOff>177726</xdr:colOff>
      <xdr:row>42</xdr:row>
      <xdr:rowOff>46390</xdr:rowOff>
    </xdr:from>
    <xdr:to>
      <xdr:col>10</xdr:col>
      <xdr:colOff>2017059</xdr:colOff>
      <xdr:row>46</xdr:row>
      <xdr:rowOff>82250</xdr:rowOff>
    </xdr:to>
    <xdr:sp macro="" textlink="">
      <xdr:nvSpPr>
        <xdr:cNvPr id="78" name="正方形/長方形 77">
          <a:extLst>
            <a:ext uri="{FF2B5EF4-FFF2-40B4-BE49-F238E27FC236}">
              <a16:creationId xmlns:a16="http://schemas.microsoft.com/office/drawing/2014/main" id="{00000000-0008-0000-0000-00004E000000}"/>
            </a:ext>
          </a:extLst>
        </xdr:cNvPr>
        <xdr:cNvSpPr/>
      </xdr:nvSpPr>
      <xdr:spPr>
        <a:xfrm>
          <a:off x="278579" y="9941184"/>
          <a:ext cx="9548980" cy="70821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472622</xdr:colOff>
      <xdr:row>38</xdr:row>
      <xdr:rowOff>605118</xdr:rowOff>
    </xdr:from>
    <xdr:to>
      <xdr:col>10</xdr:col>
      <xdr:colOff>1460910</xdr:colOff>
      <xdr:row>42</xdr:row>
      <xdr:rowOff>2528</xdr:rowOff>
    </xdr:to>
    <xdr:sp macro="" textlink="">
      <xdr:nvSpPr>
        <xdr:cNvPr id="79" name="線吹き出し 2 (枠付き) 78">
          <a:extLst>
            <a:ext uri="{FF2B5EF4-FFF2-40B4-BE49-F238E27FC236}">
              <a16:creationId xmlns:a16="http://schemas.microsoft.com/office/drawing/2014/main" id="{00000000-0008-0000-0000-00004F000000}"/>
            </a:ext>
          </a:extLst>
        </xdr:cNvPr>
        <xdr:cNvSpPr/>
      </xdr:nvSpPr>
      <xdr:spPr>
        <a:xfrm>
          <a:off x="6871181" y="9345706"/>
          <a:ext cx="2400229" cy="551616"/>
        </a:xfrm>
        <a:prstGeom prst="borderCallout2">
          <a:avLst>
            <a:gd name="adj1" fmla="val 18750"/>
            <a:gd name="adj2" fmla="val -1190"/>
            <a:gd name="adj3" fmla="val 20363"/>
            <a:gd name="adj4" fmla="val -11357"/>
            <a:gd name="adj5" fmla="val 105871"/>
            <a:gd name="adj6" fmla="val -34979"/>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b="1">
              <a:solidFill>
                <a:srgbClr val="FF0000"/>
              </a:solidFill>
              <a:latin typeface="Meiryo UI" panose="020B0604030504040204" pitchFamily="50" charset="-128"/>
              <a:ea typeface="Meiryo UI" panose="020B0604030504040204" pitchFamily="50" charset="-128"/>
            </a:rPr>
            <a:t>Excel</a:t>
          </a:r>
          <a:r>
            <a:rPr kumimoji="1" lang="ja-JP" altLang="en-US" sz="1100" b="1">
              <a:solidFill>
                <a:srgbClr val="FF0000"/>
              </a:solidFill>
              <a:latin typeface="Meiryo UI" panose="020B0604030504040204" pitchFamily="50" charset="-128"/>
              <a:ea typeface="Meiryo UI" panose="020B0604030504040204" pitchFamily="50" charset="-128"/>
            </a:rPr>
            <a:t>様式のまま、</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r>
            <a:rPr kumimoji="1" lang="ja-JP" altLang="en-US" sz="1100" b="1">
              <a:solidFill>
                <a:srgbClr val="FF0000"/>
              </a:solidFill>
              <a:latin typeface="Meiryo UI" panose="020B0604030504040204" pitchFamily="50" charset="-128"/>
              <a:ea typeface="Meiryo UI" panose="020B0604030504040204" pitchFamily="50" charset="-128"/>
            </a:rPr>
            <a:t>ここにアップロードをしてください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108857</xdr:colOff>
      <xdr:row>3</xdr:row>
      <xdr:rowOff>47626</xdr:rowOff>
    </xdr:from>
    <xdr:to>
      <xdr:col>14</xdr:col>
      <xdr:colOff>707572</xdr:colOff>
      <xdr:row>5</xdr:row>
      <xdr:rowOff>136072</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7375071" y="578305"/>
          <a:ext cx="2422072" cy="591910"/>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u="none">
              <a:solidFill>
                <a:srgbClr val="FF0000"/>
              </a:solidFill>
              <a:latin typeface="HG丸ｺﾞｼｯｸM-PRO" panose="020F0600000000000000" pitchFamily="50" charset="-128"/>
              <a:ea typeface="HG丸ｺﾞｼｯｸM-PRO" panose="020F0600000000000000" pitchFamily="50" charset="-128"/>
            </a:rPr>
            <a:t>黄色のセルに</a:t>
          </a:r>
          <a:endParaRPr kumimoji="1" lang="en-US" altLang="ja-JP" sz="1200" b="0" u="none">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200" b="0" u="none">
              <a:solidFill>
                <a:srgbClr val="FF0000"/>
              </a:solidFill>
              <a:latin typeface="HG丸ｺﾞｼｯｸM-PRO" panose="020F0600000000000000" pitchFamily="50" charset="-128"/>
              <a:ea typeface="HG丸ｺﾞｼｯｸM-PRO" panose="020F0600000000000000" pitchFamily="50" charset="-128"/>
            </a:rPr>
            <a:t>数字を入力してください。</a:t>
          </a:r>
        </a:p>
      </xdr:txBody>
    </xdr:sp>
    <xdr:clientData/>
  </xdr:twoCellAnchor>
  <xdr:twoCellAnchor>
    <xdr:from>
      <xdr:col>13</xdr:col>
      <xdr:colOff>21800</xdr:colOff>
      <xdr:row>6</xdr:row>
      <xdr:rowOff>203834</xdr:rowOff>
    </xdr:from>
    <xdr:to>
      <xdr:col>14</xdr:col>
      <xdr:colOff>771525</xdr:colOff>
      <xdr:row>15</xdr:row>
      <xdr:rowOff>176892</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696229" y="1469298"/>
          <a:ext cx="2164867" cy="3102701"/>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１の注意点</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当該年度中に、</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育児や介護休業を取得されていた方、</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年度途中に採用・退職された方は、</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算定対象から除いてください。</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育児短時間勤務など</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　短時間勤務の社員がいる場合は、</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　計算シート</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B</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を使用してください。</a:t>
          </a:r>
        </a:p>
      </xdr:txBody>
    </xdr:sp>
    <xdr:clientData/>
  </xdr:twoCellAnchor>
  <xdr:twoCellAnchor>
    <xdr:from>
      <xdr:col>12</xdr:col>
      <xdr:colOff>190500</xdr:colOff>
      <xdr:row>20</xdr:row>
      <xdr:rowOff>400052</xdr:rowOff>
    </xdr:from>
    <xdr:to>
      <xdr:col>12</xdr:col>
      <xdr:colOff>371474</xdr:colOff>
      <xdr:row>22</xdr:row>
      <xdr:rowOff>85727</xdr:rowOff>
    </xdr:to>
    <xdr:sp macro="" textlink="">
      <xdr:nvSpPr>
        <xdr:cNvPr id="4" name="二等辺三角形 3">
          <a:extLst>
            <a:ext uri="{FF2B5EF4-FFF2-40B4-BE49-F238E27FC236}">
              <a16:creationId xmlns:a16="http://schemas.microsoft.com/office/drawing/2014/main" id="{00000000-0008-0000-0300-000004000000}"/>
            </a:ext>
          </a:extLst>
        </xdr:cNvPr>
        <xdr:cNvSpPr/>
      </xdr:nvSpPr>
      <xdr:spPr>
        <a:xfrm rot="5400000">
          <a:off x="7781924" y="6410328"/>
          <a:ext cx="523875" cy="180974"/>
        </a:xfrm>
        <a:prstGeom prst="triangle">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152399</xdr:colOff>
      <xdr:row>7</xdr:row>
      <xdr:rowOff>200026</xdr:rowOff>
    </xdr:from>
    <xdr:to>
      <xdr:col>12</xdr:col>
      <xdr:colOff>304799</xdr:colOff>
      <xdr:row>8</xdr:row>
      <xdr:rowOff>400051</xdr:rowOff>
    </xdr:to>
    <xdr:sp macro="" textlink="">
      <xdr:nvSpPr>
        <xdr:cNvPr id="10" name="二等辺三角形 9">
          <a:extLst>
            <a:ext uri="{FF2B5EF4-FFF2-40B4-BE49-F238E27FC236}">
              <a16:creationId xmlns:a16="http://schemas.microsoft.com/office/drawing/2014/main" id="{00000000-0008-0000-0300-00000A000000}"/>
            </a:ext>
          </a:extLst>
        </xdr:cNvPr>
        <xdr:cNvSpPr/>
      </xdr:nvSpPr>
      <xdr:spPr>
        <a:xfrm rot="5400000">
          <a:off x="7758111" y="1671639"/>
          <a:ext cx="466725" cy="152400"/>
        </a:xfrm>
        <a:prstGeom prst="triangle">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148329</xdr:colOff>
      <xdr:row>19</xdr:row>
      <xdr:rowOff>263008</xdr:rowOff>
    </xdr:from>
    <xdr:to>
      <xdr:col>14</xdr:col>
      <xdr:colOff>441699</xdr:colOff>
      <xdr:row>27</xdr:row>
      <xdr:rowOff>145676</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9292329" y="5193596"/>
          <a:ext cx="3027605" cy="1910933"/>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③の注意点</a:t>
          </a:r>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短時間正社員が</a:t>
          </a:r>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人以上いる場合は、</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シート左にある「＋」を押して行を増やしてください。</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51</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人以上入力する場合は、適宜行を増やしてください。</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※G</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列に数式が入っておりますので、数式の入力をお忘れないようご注意ください。</a:t>
          </a:r>
        </a:p>
      </xdr:txBody>
    </xdr:sp>
    <xdr:clientData/>
  </xdr:twoCellAnchor>
  <xdr:twoCellAnchor>
    <xdr:from>
      <xdr:col>10</xdr:col>
      <xdr:colOff>165735</xdr:colOff>
      <xdr:row>4</xdr:row>
      <xdr:rowOff>108585</xdr:rowOff>
    </xdr:from>
    <xdr:to>
      <xdr:col>13</xdr:col>
      <xdr:colOff>212912</xdr:colOff>
      <xdr:row>7</xdr:row>
      <xdr:rowOff>70485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9309735" y="1520526"/>
          <a:ext cx="2097853" cy="477371"/>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黄色のセルに</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数字を入力してください。</a:t>
          </a:r>
        </a:p>
      </xdr:txBody>
    </xdr:sp>
    <xdr:clientData/>
  </xdr:twoCellAnchor>
  <xdr:twoCellAnchor>
    <xdr:from>
      <xdr:col>10</xdr:col>
      <xdr:colOff>121285</xdr:colOff>
      <xdr:row>12</xdr:row>
      <xdr:rowOff>112060</xdr:rowOff>
    </xdr:from>
    <xdr:to>
      <xdr:col>14</xdr:col>
      <xdr:colOff>396875</xdr:colOff>
      <xdr:row>17</xdr:row>
      <xdr:rowOff>116206</xdr:rowOff>
    </xdr:to>
    <xdr:sp macro="" textlink="">
      <xdr:nvSpPr>
        <xdr:cNvPr id="31" name="正方形/長方形 30">
          <a:extLst>
            <a:ext uri="{FF2B5EF4-FFF2-40B4-BE49-F238E27FC236}">
              <a16:creationId xmlns:a16="http://schemas.microsoft.com/office/drawing/2014/main" id="{00000000-0008-0000-0400-00001F000000}"/>
            </a:ext>
          </a:extLst>
        </xdr:cNvPr>
        <xdr:cNvSpPr/>
      </xdr:nvSpPr>
      <xdr:spPr>
        <a:xfrm>
          <a:off x="9265285" y="3361766"/>
          <a:ext cx="3009825" cy="1147146"/>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②の注意点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当該年度中に育児や介護休業を取得されていた方、</a:t>
          </a:r>
          <a:endParaRPr kumimoji="1" lang="en-US" altLang="ja-JP" sz="11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年度途中に採用・退職された方は除いてください。</a:t>
          </a:r>
        </a:p>
      </xdr:txBody>
    </xdr:sp>
    <xdr:clientData/>
  </xdr:twoCellAnchor>
  <xdr:twoCellAnchor>
    <xdr:from>
      <xdr:col>7</xdr:col>
      <xdr:colOff>513715</xdr:colOff>
      <xdr:row>14</xdr:row>
      <xdr:rowOff>278130</xdr:rowOff>
    </xdr:from>
    <xdr:to>
      <xdr:col>8</xdr:col>
      <xdr:colOff>634365</xdr:colOff>
      <xdr:row>16</xdr:row>
      <xdr:rowOff>104775</xdr:rowOff>
    </xdr:to>
    <xdr:sp macro="" textlink="">
      <xdr:nvSpPr>
        <xdr:cNvPr id="51" name="正方形/長方形 50">
          <a:extLst>
            <a:ext uri="{FF2B5EF4-FFF2-40B4-BE49-F238E27FC236}">
              <a16:creationId xmlns:a16="http://schemas.microsoft.com/office/drawing/2014/main" id="{00000000-0008-0000-0400-000033000000}"/>
            </a:ext>
          </a:extLst>
        </xdr:cNvPr>
        <xdr:cNvSpPr/>
      </xdr:nvSpPr>
      <xdr:spPr>
        <a:xfrm>
          <a:off x="6142990" y="3907155"/>
          <a:ext cx="1787525" cy="455295"/>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短時間正社員の方全員の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それぞれの所定労働時間を入力</a:t>
          </a:r>
        </a:p>
      </xdr:txBody>
    </xdr:sp>
    <xdr:clientData/>
  </xdr:twoCellAnchor>
  <xdr:twoCellAnchor>
    <xdr:from>
      <xdr:col>7</xdr:col>
      <xdr:colOff>219075</xdr:colOff>
      <xdr:row>15</xdr:row>
      <xdr:rowOff>161924</xdr:rowOff>
    </xdr:from>
    <xdr:to>
      <xdr:col>7</xdr:col>
      <xdr:colOff>419100</xdr:colOff>
      <xdr:row>16</xdr:row>
      <xdr:rowOff>104774</xdr:rowOff>
    </xdr:to>
    <xdr:cxnSp macro="">
      <xdr:nvCxnSpPr>
        <xdr:cNvPr id="55" name="カギ線コネクタ 54">
          <a:extLst>
            <a:ext uri="{FF2B5EF4-FFF2-40B4-BE49-F238E27FC236}">
              <a16:creationId xmlns:a16="http://schemas.microsoft.com/office/drawing/2014/main" id="{00000000-0008-0000-0400-000037000000}"/>
            </a:ext>
          </a:extLst>
        </xdr:cNvPr>
        <xdr:cNvCxnSpPr/>
      </xdr:nvCxnSpPr>
      <xdr:spPr>
        <a:xfrm rot="16200000" flipH="1">
          <a:off x="5819775" y="4133849"/>
          <a:ext cx="257175" cy="200025"/>
        </a:xfrm>
        <a:prstGeom prst="bentConnector3">
          <a:avLst>
            <a:gd name="adj1" fmla="val 1852"/>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148329</xdr:colOff>
      <xdr:row>97</xdr:row>
      <xdr:rowOff>263008</xdr:rowOff>
    </xdr:from>
    <xdr:to>
      <xdr:col>14</xdr:col>
      <xdr:colOff>441699</xdr:colOff>
      <xdr:row>105</xdr:row>
      <xdr:rowOff>145676</xdr:rowOff>
    </xdr:to>
    <xdr:sp macro="" textlink="">
      <xdr:nvSpPr>
        <xdr:cNvPr id="9" name="正方形/長方形 8">
          <a:extLst>
            <a:ext uri="{FF2B5EF4-FFF2-40B4-BE49-F238E27FC236}">
              <a16:creationId xmlns:a16="http://schemas.microsoft.com/office/drawing/2014/main" id="{CB8701AC-E557-4AE5-9D5D-79971DBAE6BE}"/>
            </a:ext>
          </a:extLst>
        </xdr:cNvPr>
        <xdr:cNvSpPr/>
      </xdr:nvSpPr>
      <xdr:spPr>
        <a:xfrm>
          <a:off x="9292329" y="5193596"/>
          <a:ext cx="3027605" cy="1910933"/>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③の注意点</a:t>
          </a:r>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短時間正社員が</a:t>
          </a:r>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人以上いる場合は、</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シート左にある「＋」を押して行を増やしてください。</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51</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人以上入力する場合は、適宜行を増やしてください。</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※G</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列に数式が入っておりますので、数式の入力をお忘れないようご注意ください。</a:t>
          </a:r>
        </a:p>
      </xdr:txBody>
    </xdr:sp>
    <xdr:clientData/>
  </xdr:twoCellAnchor>
  <xdr:twoCellAnchor>
    <xdr:from>
      <xdr:col>10</xdr:col>
      <xdr:colOff>165735</xdr:colOff>
      <xdr:row>82</xdr:row>
      <xdr:rowOff>108585</xdr:rowOff>
    </xdr:from>
    <xdr:to>
      <xdr:col>13</xdr:col>
      <xdr:colOff>212912</xdr:colOff>
      <xdr:row>85</xdr:row>
      <xdr:rowOff>70485</xdr:rowOff>
    </xdr:to>
    <xdr:sp macro="" textlink="">
      <xdr:nvSpPr>
        <xdr:cNvPr id="10" name="正方形/長方形 9">
          <a:extLst>
            <a:ext uri="{FF2B5EF4-FFF2-40B4-BE49-F238E27FC236}">
              <a16:creationId xmlns:a16="http://schemas.microsoft.com/office/drawing/2014/main" id="{9ECDBF20-8B5C-4192-997C-0F6E93ABF374}"/>
            </a:ext>
          </a:extLst>
        </xdr:cNvPr>
        <xdr:cNvSpPr/>
      </xdr:nvSpPr>
      <xdr:spPr>
        <a:xfrm>
          <a:off x="9309735" y="1520526"/>
          <a:ext cx="2097853" cy="477371"/>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黄色のセルに</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数字を入力してください。</a:t>
          </a:r>
        </a:p>
      </xdr:txBody>
    </xdr:sp>
    <xdr:clientData/>
  </xdr:twoCellAnchor>
  <xdr:twoCellAnchor>
    <xdr:from>
      <xdr:col>10</xdr:col>
      <xdr:colOff>121285</xdr:colOff>
      <xdr:row>90</xdr:row>
      <xdr:rowOff>112060</xdr:rowOff>
    </xdr:from>
    <xdr:to>
      <xdr:col>14</xdr:col>
      <xdr:colOff>396875</xdr:colOff>
      <xdr:row>95</xdr:row>
      <xdr:rowOff>116206</xdr:rowOff>
    </xdr:to>
    <xdr:sp macro="" textlink="">
      <xdr:nvSpPr>
        <xdr:cNvPr id="11" name="正方形/長方形 10">
          <a:extLst>
            <a:ext uri="{FF2B5EF4-FFF2-40B4-BE49-F238E27FC236}">
              <a16:creationId xmlns:a16="http://schemas.microsoft.com/office/drawing/2014/main" id="{652E1CDE-53ED-43C0-B513-0927A21EA162}"/>
            </a:ext>
          </a:extLst>
        </xdr:cNvPr>
        <xdr:cNvSpPr/>
      </xdr:nvSpPr>
      <xdr:spPr>
        <a:xfrm>
          <a:off x="9265285" y="3361766"/>
          <a:ext cx="3009825" cy="1147146"/>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②の注意点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当該年度中に育児や介護休業を取得されていた方、</a:t>
          </a:r>
          <a:endParaRPr kumimoji="1" lang="en-US" altLang="ja-JP" sz="11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年度途中に採用・退職された方は除いてください。</a:t>
          </a:r>
        </a:p>
      </xdr:txBody>
    </xdr:sp>
    <xdr:clientData/>
  </xdr:twoCellAnchor>
  <xdr:twoCellAnchor>
    <xdr:from>
      <xdr:col>7</xdr:col>
      <xdr:colOff>513715</xdr:colOff>
      <xdr:row>92</xdr:row>
      <xdr:rowOff>278130</xdr:rowOff>
    </xdr:from>
    <xdr:to>
      <xdr:col>8</xdr:col>
      <xdr:colOff>634365</xdr:colOff>
      <xdr:row>94</xdr:row>
      <xdr:rowOff>104775</xdr:rowOff>
    </xdr:to>
    <xdr:sp macro="" textlink="">
      <xdr:nvSpPr>
        <xdr:cNvPr id="12" name="正方形/長方形 11">
          <a:extLst>
            <a:ext uri="{FF2B5EF4-FFF2-40B4-BE49-F238E27FC236}">
              <a16:creationId xmlns:a16="http://schemas.microsoft.com/office/drawing/2014/main" id="{7C44F132-B967-42F5-9CB1-3586B91C950F}"/>
            </a:ext>
          </a:extLst>
        </xdr:cNvPr>
        <xdr:cNvSpPr/>
      </xdr:nvSpPr>
      <xdr:spPr>
        <a:xfrm>
          <a:off x="6127862" y="3897630"/>
          <a:ext cx="1790327" cy="454174"/>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短時間正社員の方全員の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それぞれの所定労働時間を入力</a:t>
          </a:r>
        </a:p>
      </xdr:txBody>
    </xdr:sp>
    <xdr:clientData/>
  </xdr:twoCellAnchor>
  <xdr:twoCellAnchor>
    <xdr:from>
      <xdr:col>7</xdr:col>
      <xdr:colOff>219075</xdr:colOff>
      <xdr:row>93</xdr:row>
      <xdr:rowOff>161924</xdr:rowOff>
    </xdr:from>
    <xdr:to>
      <xdr:col>7</xdr:col>
      <xdr:colOff>419100</xdr:colOff>
      <xdr:row>94</xdr:row>
      <xdr:rowOff>104774</xdr:rowOff>
    </xdr:to>
    <xdr:cxnSp macro="">
      <xdr:nvCxnSpPr>
        <xdr:cNvPr id="13" name="カギ線コネクタ 54">
          <a:extLst>
            <a:ext uri="{FF2B5EF4-FFF2-40B4-BE49-F238E27FC236}">
              <a16:creationId xmlns:a16="http://schemas.microsoft.com/office/drawing/2014/main" id="{4FDA98AE-6ECA-4BEC-A75C-4DCD273BDE7B}"/>
            </a:ext>
          </a:extLst>
        </xdr:cNvPr>
        <xdr:cNvCxnSpPr/>
      </xdr:nvCxnSpPr>
      <xdr:spPr>
        <a:xfrm rot="16200000" flipH="1">
          <a:off x="5804928" y="4123483"/>
          <a:ext cx="256614" cy="200025"/>
        </a:xfrm>
        <a:prstGeom prst="bentConnector3">
          <a:avLst>
            <a:gd name="adj1" fmla="val 1852"/>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148329</xdr:colOff>
      <xdr:row>175</xdr:row>
      <xdr:rowOff>263008</xdr:rowOff>
    </xdr:from>
    <xdr:to>
      <xdr:col>14</xdr:col>
      <xdr:colOff>441699</xdr:colOff>
      <xdr:row>183</xdr:row>
      <xdr:rowOff>145676</xdr:rowOff>
    </xdr:to>
    <xdr:sp macro="" textlink="">
      <xdr:nvSpPr>
        <xdr:cNvPr id="14" name="正方形/長方形 13">
          <a:extLst>
            <a:ext uri="{FF2B5EF4-FFF2-40B4-BE49-F238E27FC236}">
              <a16:creationId xmlns:a16="http://schemas.microsoft.com/office/drawing/2014/main" id="{C984F791-8DFB-4B6F-B484-C9BC2EF28829}"/>
            </a:ext>
          </a:extLst>
        </xdr:cNvPr>
        <xdr:cNvSpPr/>
      </xdr:nvSpPr>
      <xdr:spPr>
        <a:xfrm>
          <a:off x="9324079" y="14947383"/>
          <a:ext cx="3023870" cy="1898793"/>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③の注意点</a:t>
          </a:r>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短時間正社員が</a:t>
          </a:r>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人以上いる場合は、</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シート左にある「＋」を押して行を増やしてください。</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51</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人以上入力する場合は、適宜行を増やしてください。</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u="none">
              <a:solidFill>
                <a:srgbClr val="FF0000"/>
              </a:solidFill>
              <a:latin typeface="HG丸ｺﾞｼｯｸM-PRO" panose="020F0600000000000000" pitchFamily="50" charset="-128"/>
              <a:ea typeface="HG丸ｺﾞｼｯｸM-PRO" panose="020F0600000000000000" pitchFamily="50" charset="-128"/>
            </a:rPr>
            <a:t>※G</a:t>
          </a: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列に数式が入っておりますので、数式の入力をお忘れないようご注意ください。</a:t>
          </a:r>
        </a:p>
      </xdr:txBody>
    </xdr:sp>
    <xdr:clientData/>
  </xdr:twoCellAnchor>
  <xdr:twoCellAnchor>
    <xdr:from>
      <xdr:col>10</xdr:col>
      <xdr:colOff>165735</xdr:colOff>
      <xdr:row>160</xdr:row>
      <xdr:rowOff>108585</xdr:rowOff>
    </xdr:from>
    <xdr:to>
      <xdr:col>13</xdr:col>
      <xdr:colOff>212912</xdr:colOff>
      <xdr:row>163</xdr:row>
      <xdr:rowOff>70485</xdr:rowOff>
    </xdr:to>
    <xdr:sp macro="" textlink="">
      <xdr:nvSpPr>
        <xdr:cNvPr id="16" name="正方形/長方形 15">
          <a:extLst>
            <a:ext uri="{FF2B5EF4-FFF2-40B4-BE49-F238E27FC236}">
              <a16:creationId xmlns:a16="http://schemas.microsoft.com/office/drawing/2014/main" id="{54E9A756-2AB6-4248-A3DA-DEBF8D4B0861}"/>
            </a:ext>
          </a:extLst>
        </xdr:cNvPr>
        <xdr:cNvSpPr/>
      </xdr:nvSpPr>
      <xdr:spPr>
        <a:xfrm>
          <a:off x="9341485" y="11284585"/>
          <a:ext cx="2095052" cy="469900"/>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黄色のセルに</a:t>
          </a:r>
          <a:endParaRPr kumimoji="1" lang="en-US" altLang="ja-JP" sz="1100" b="0" u="none">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b="0" u="none">
              <a:solidFill>
                <a:srgbClr val="FF0000"/>
              </a:solidFill>
              <a:latin typeface="HG丸ｺﾞｼｯｸM-PRO" panose="020F0600000000000000" pitchFamily="50" charset="-128"/>
              <a:ea typeface="HG丸ｺﾞｼｯｸM-PRO" panose="020F0600000000000000" pitchFamily="50" charset="-128"/>
            </a:rPr>
            <a:t>数字を入力してください。</a:t>
          </a:r>
        </a:p>
      </xdr:txBody>
    </xdr:sp>
    <xdr:clientData/>
  </xdr:twoCellAnchor>
  <xdr:twoCellAnchor>
    <xdr:from>
      <xdr:col>10</xdr:col>
      <xdr:colOff>121285</xdr:colOff>
      <xdr:row>168</xdr:row>
      <xdr:rowOff>112060</xdr:rowOff>
    </xdr:from>
    <xdr:to>
      <xdr:col>14</xdr:col>
      <xdr:colOff>396875</xdr:colOff>
      <xdr:row>173</xdr:row>
      <xdr:rowOff>116206</xdr:rowOff>
    </xdr:to>
    <xdr:sp macro="" textlink="">
      <xdr:nvSpPr>
        <xdr:cNvPr id="17" name="正方形/長方形 16">
          <a:extLst>
            <a:ext uri="{FF2B5EF4-FFF2-40B4-BE49-F238E27FC236}">
              <a16:creationId xmlns:a16="http://schemas.microsoft.com/office/drawing/2014/main" id="{00275B46-A9CB-4470-8972-75B696F78A21}"/>
            </a:ext>
          </a:extLst>
        </xdr:cNvPr>
        <xdr:cNvSpPr/>
      </xdr:nvSpPr>
      <xdr:spPr>
        <a:xfrm>
          <a:off x="9297035" y="13113685"/>
          <a:ext cx="3006090" cy="1147146"/>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②の注意点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当該年度中に育児や介護休業を取得されていた方、</a:t>
          </a:r>
          <a:endParaRPr kumimoji="1" lang="en-US" altLang="ja-JP" sz="11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年度途中に採用・退職された方は除いてください。</a:t>
          </a:r>
        </a:p>
      </xdr:txBody>
    </xdr:sp>
    <xdr:clientData/>
  </xdr:twoCellAnchor>
  <xdr:twoCellAnchor>
    <xdr:from>
      <xdr:col>7</xdr:col>
      <xdr:colOff>513715</xdr:colOff>
      <xdr:row>170</xdr:row>
      <xdr:rowOff>278130</xdr:rowOff>
    </xdr:from>
    <xdr:to>
      <xdr:col>8</xdr:col>
      <xdr:colOff>634365</xdr:colOff>
      <xdr:row>172</xdr:row>
      <xdr:rowOff>104775</xdr:rowOff>
    </xdr:to>
    <xdr:sp macro="" textlink="">
      <xdr:nvSpPr>
        <xdr:cNvPr id="18" name="正方形/長方形 17">
          <a:extLst>
            <a:ext uri="{FF2B5EF4-FFF2-40B4-BE49-F238E27FC236}">
              <a16:creationId xmlns:a16="http://schemas.microsoft.com/office/drawing/2014/main" id="{2171B701-8FC4-4076-A401-EC261220B094}"/>
            </a:ext>
          </a:extLst>
        </xdr:cNvPr>
        <xdr:cNvSpPr/>
      </xdr:nvSpPr>
      <xdr:spPr>
        <a:xfrm>
          <a:off x="6165215" y="13644880"/>
          <a:ext cx="1787525" cy="461645"/>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短時間正社員の方全員の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それぞれの所定労働時間を入力</a:t>
          </a:r>
        </a:p>
      </xdr:txBody>
    </xdr:sp>
    <xdr:clientData/>
  </xdr:twoCellAnchor>
  <xdr:twoCellAnchor>
    <xdr:from>
      <xdr:col>7</xdr:col>
      <xdr:colOff>219075</xdr:colOff>
      <xdr:row>171</xdr:row>
      <xdr:rowOff>161924</xdr:rowOff>
    </xdr:from>
    <xdr:to>
      <xdr:col>7</xdr:col>
      <xdr:colOff>419100</xdr:colOff>
      <xdr:row>172</xdr:row>
      <xdr:rowOff>104774</xdr:rowOff>
    </xdr:to>
    <xdr:cxnSp macro="">
      <xdr:nvCxnSpPr>
        <xdr:cNvPr id="19" name="カギ線コネクタ 54">
          <a:extLst>
            <a:ext uri="{FF2B5EF4-FFF2-40B4-BE49-F238E27FC236}">
              <a16:creationId xmlns:a16="http://schemas.microsoft.com/office/drawing/2014/main" id="{6A5984EB-FBFE-4EEE-8C30-7F18AFF0D2C4}"/>
            </a:ext>
          </a:extLst>
        </xdr:cNvPr>
        <xdr:cNvCxnSpPr/>
      </xdr:nvCxnSpPr>
      <xdr:spPr>
        <a:xfrm rot="16200000" flipH="1">
          <a:off x="5840413" y="13876336"/>
          <a:ext cx="260350" cy="200025"/>
        </a:xfrm>
        <a:prstGeom prst="bentConnector3">
          <a:avLst>
            <a:gd name="adj1" fmla="val 1852"/>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114300</xdr:colOff>
      <xdr:row>0</xdr:row>
      <xdr:rowOff>101600</xdr:rowOff>
    </xdr:from>
    <xdr:to>
      <xdr:col>18</xdr:col>
      <xdr:colOff>277091</xdr:colOff>
      <xdr:row>2</xdr:row>
      <xdr:rowOff>221673</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4703136" y="101600"/>
          <a:ext cx="1492828" cy="100676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000" b="1"/>
            <a:t>印刷用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taraku.metro.tokyo.lg.jp/hatarakikata/lwb/ikiiki/nintei/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HG282"/>
  <sheetViews>
    <sheetView showGridLines="0" tabSelected="1" zoomScale="85" zoomScaleNormal="85" zoomScaleSheetLayoutView="100" workbookViewId="0">
      <selection activeCell="B1" sqref="B1:L1"/>
    </sheetView>
  </sheetViews>
  <sheetFormatPr defaultColWidth="9" defaultRowHeight="13.5" x14ac:dyDescent="0.15"/>
  <cols>
    <col min="1" max="1" width="1.25" style="19" customWidth="1"/>
    <col min="2" max="2" width="2.5" style="39" customWidth="1"/>
    <col min="3" max="3" width="5.375" style="39" customWidth="1"/>
    <col min="4" max="5" width="10.75" style="38" customWidth="1"/>
    <col min="6" max="6" width="17.625" style="38" customWidth="1"/>
    <col min="7" max="7" width="19.5" style="38" customWidth="1"/>
    <col min="8" max="8" width="16" style="38" customWidth="1"/>
    <col min="9" max="9" width="10.75" style="38" customWidth="1"/>
    <col min="10" max="10" width="7.75" style="38" customWidth="1"/>
    <col min="11" max="11" width="27" style="38" customWidth="1"/>
    <col min="12" max="12" width="5.125" style="38" customWidth="1"/>
    <col min="13" max="18" width="7.75" style="19" customWidth="1"/>
    <col min="19" max="215" width="9" style="19"/>
    <col min="216" max="16384" width="9" style="38"/>
  </cols>
  <sheetData>
    <row r="1" spans="1:215" ht="32.450000000000003" customHeight="1" x14ac:dyDescent="0.15">
      <c r="B1" s="369" t="s">
        <v>127</v>
      </c>
      <c r="C1" s="370"/>
      <c r="D1" s="370"/>
      <c r="E1" s="370"/>
      <c r="F1" s="370"/>
      <c r="G1" s="370"/>
      <c r="H1" s="370"/>
      <c r="I1" s="370"/>
      <c r="J1" s="370"/>
      <c r="K1" s="370"/>
      <c r="L1" s="371"/>
    </row>
    <row r="2" spans="1:215" x14ac:dyDescent="0.15">
      <c r="B2" s="365" t="s">
        <v>275</v>
      </c>
      <c r="C2" s="366"/>
      <c r="D2" s="367"/>
      <c r="E2" s="367"/>
      <c r="F2" s="367"/>
      <c r="G2" s="367"/>
      <c r="H2" s="367"/>
      <c r="I2" s="367"/>
      <c r="J2" s="367"/>
      <c r="K2" s="367"/>
      <c r="L2" s="41"/>
    </row>
    <row r="3" spans="1:215" x14ac:dyDescent="0.15">
      <c r="B3" s="368"/>
      <c r="C3" s="367"/>
      <c r="D3" s="367"/>
      <c r="E3" s="367"/>
      <c r="F3" s="367"/>
      <c r="G3" s="367"/>
      <c r="H3" s="367"/>
      <c r="I3" s="367"/>
      <c r="J3" s="367"/>
      <c r="K3" s="367"/>
      <c r="L3" s="41"/>
    </row>
    <row r="4" spans="1:215" x14ac:dyDescent="0.15">
      <c r="B4" s="368"/>
      <c r="C4" s="367"/>
      <c r="D4" s="367"/>
      <c r="E4" s="367"/>
      <c r="F4" s="367"/>
      <c r="G4" s="367"/>
      <c r="H4" s="367"/>
      <c r="I4" s="367"/>
      <c r="J4" s="367"/>
      <c r="K4" s="367"/>
      <c r="L4" s="41"/>
    </row>
    <row r="5" spans="1:215" x14ac:dyDescent="0.15">
      <c r="B5" s="368"/>
      <c r="C5" s="367"/>
      <c r="D5" s="367"/>
      <c r="E5" s="367"/>
      <c r="F5" s="367"/>
      <c r="G5" s="367"/>
      <c r="H5" s="367"/>
      <c r="I5" s="367"/>
      <c r="J5" s="367"/>
      <c r="K5" s="367"/>
      <c r="L5" s="41"/>
    </row>
    <row r="6" spans="1:215" x14ac:dyDescent="0.15">
      <c r="B6" s="368"/>
      <c r="C6" s="367"/>
      <c r="D6" s="367"/>
      <c r="E6" s="367"/>
      <c r="F6" s="367"/>
      <c r="G6" s="367"/>
      <c r="H6" s="367"/>
      <c r="I6" s="367"/>
      <c r="J6" s="367"/>
      <c r="K6" s="367"/>
      <c r="L6" s="41"/>
    </row>
    <row r="7" spans="1:215" x14ac:dyDescent="0.15">
      <c r="B7" s="368"/>
      <c r="C7" s="367"/>
      <c r="D7" s="367"/>
      <c r="E7" s="367"/>
      <c r="F7" s="367"/>
      <c r="G7" s="367"/>
      <c r="H7" s="367"/>
      <c r="I7" s="367"/>
      <c r="J7" s="367"/>
      <c r="K7" s="367"/>
      <c r="L7" s="41"/>
    </row>
    <row r="8" spans="1:215" x14ac:dyDescent="0.15">
      <c r="B8" s="42"/>
      <c r="L8" s="41"/>
    </row>
    <row r="9" spans="1:215" s="50" customFormat="1" ht="43.9" customHeight="1" x14ac:dyDescent="0.2">
      <c r="A9" s="47"/>
      <c r="B9" s="48"/>
      <c r="C9" s="182">
        <v>1</v>
      </c>
      <c r="D9" s="372" t="s">
        <v>274</v>
      </c>
      <c r="E9" s="373"/>
      <c r="F9" s="373"/>
      <c r="G9" s="373"/>
      <c r="H9" s="373"/>
      <c r="I9" s="373"/>
      <c r="J9" s="373"/>
      <c r="K9" s="373"/>
      <c r="L9" s="49"/>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row>
    <row r="10" spans="1:215" x14ac:dyDescent="0.15">
      <c r="B10" s="42"/>
      <c r="L10" s="41"/>
    </row>
    <row r="11" spans="1:215" ht="33.6" customHeight="1" x14ac:dyDescent="0.15">
      <c r="B11" s="42"/>
      <c r="L11" s="41"/>
    </row>
    <row r="12" spans="1:215" x14ac:dyDescent="0.15">
      <c r="B12" s="42"/>
      <c r="L12" s="41"/>
    </row>
    <row r="13" spans="1:215" x14ac:dyDescent="0.15">
      <c r="B13" s="42"/>
      <c r="L13" s="41"/>
    </row>
    <row r="14" spans="1:215" x14ac:dyDescent="0.15">
      <c r="B14" s="42"/>
      <c r="L14" s="41"/>
    </row>
    <row r="15" spans="1:215" x14ac:dyDescent="0.15">
      <c r="B15" s="42"/>
      <c r="L15" s="41"/>
    </row>
    <row r="16" spans="1:215" ht="21.6" customHeight="1" x14ac:dyDescent="0.15">
      <c r="B16" s="42"/>
      <c r="L16" s="41"/>
    </row>
    <row r="17" spans="1:215" s="50" customFormat="1" ht="75.599999999999994" customHeight="1" x14ac:dyDescent="0.2">
      <c r="A17" s="47"/>
      <c r="B17" s="48"/>
      <c r="C17" s="182">
        <v>2</v>
      </c>
      <c r="D17" s="372" t="s">
        <v>306</v>
      </c>
      <c r="E17" s="373"/>
      <c r="F17" s="373"/>
      <c r="G17" s="373"/>
      <c r="H17" s="373"/>
      <c r="I17" s="373"/>
      <c r="J17" s="373"/>
      <c r="K17" s="373"/>
      <c r="L17" s="49"/>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row>
    <row r="18" spans="1:215" ht="31.15" customHeight="1" x14ac:dyDescent="0.15">
      <c r="B18" s="42"/>
      <c r="L18" s="41"/>
    </row>
    <row r="19" spans="1:215" x14ac:dyDescent="0.15">
      <c r="B19" s="42"/>
      <c r="L19" s="41"/>
    </row>
    <row r="20" spans="1:215" x14ac:dyDescent="0.15">
      <c r="B20" s="42"/>
      <c r="L20" s="41"/>
    </row>
    <row r="21" spans="1:215" x14ac:dyDescent="0.15">
      <c r="B21" s="42"/>
      <c r="L21" s="41"/>
    </row>
    <row r="22" spans="1:215" x14ac:dyDescent="0.15">
      <c r="B22" s="42"/>
      <c r="L22" s="41"/>
    </row>
    <row r="23" spans="1:215" x14ac:dyDescent="0.15">
      <c r="B23" s="42"/>
      <c r="L23" s="41"/>
    </row>
    <row r="24" spans="1:215" x14ac:dyDescent="0.15">
      <c r="B24" s="42"/>
      <c r="L24" s="41"/>
    </row>
    <row r="25" spans="1:215" x14ac:dyDescent="0.15">
      <c r="B25" s="42"/>
      <c r="L25" s="41"/>
    </row>
    <row r="26" spans="1:215" x14ac:dyDescent="0.15">
      <c r="B26" s="42"/>
      <c r="L26" s="41"/>
    </row>
    <row r="27" spans="1:215" x14ac:dyDescent="0.15">
      <c r="B27" s="42"/>
      <c r="L27" s="41"/>
    </row>
    <row r="28" spans="1:215" x14ac:dyDescent="0.15">
      <c r="B28" s="42"/>
      <c r="L28" s="41"/>
    </row>
    <row r="29" spans="1:215" x14ac:dyDescent="0.15">
      <c r="B29" s="42"/>
      <c r="L29" s="41"/>
    </row>
    <row r="30" spans="1:215" x14ac:dyDescent="0.15">
      <c r="B30" s="42"/>
      <c r="L30" s="41"/>
    </row>
    <row r="31" spans="1:215" x14ac:dyDescent="0.15">
      <c r="B31" s="42"/>
      <c r="L31" s="41"/>
    </row>
    <row r="32" spans="1:215" x14ac:dyDescent="0.15">
      <c r="B32" s="42"/>
      <c r="L32" s="41"/>
    </row>
    <row r="33" spans="2:12" x14ac:dyDescent="0.15">
      <c r="B33" s="42"/>
      <c r="L33" s="41"/>
    </row>
    <row r="34" spans="2:12" x14ac:dyDescent="0.15">
      <c r="B34" s="42"/>
      <c r="L34" s="41"/>
    </row>
    <row r="35" spans="2:12" x14ac:dyDescent="0.15">
      <c r="B35" s="42"/>
      <c r="L35" s="41"/>
    </row>
    <row r="36" spans="2:12" x14ac:dyDescent="0.15">
      <c r="B36" s="42"/>
      <c r="L36" s="41"/>
    </row>
    <row r="37" spans="2:12" x14ac:dyDescent="0.15">
      <c r="B37" s="42"/>
      <c r="L37" s="41"/>
    </row>
    <row r="38" spans="2:12" ht="39" customHeight="1" x14ac:dyDescent="0.15">
      <c r="B38" s="42"/>
      <c r="L38" s="41"/>
    </row>
    <row r="39" spans="2:12" ht="51" customHeight="1" x14ac:dyDescent="0.15">
      <c r="B39" s="42"/>
      <c r="C39" s="182">
        <v>3</v>
      </c>
      <c r="D39" s="372" t="s">
        <v>307</v>
      </c>
      <c r="E39" s="373"/>
      <c r="F39" s="373"/>
      <c r="G39" s="373"/>
      <c r="H39" s="373"/>
      <c r="I39" s="373"/>
      <c r="J39" s="373"/>
      <c r="K39" s="373"/>
      <c r="L39" s="41"/>
    </row>
    <row r="40" spans="2:12" x14ac:dyDescent="0.15">
      <c r="B40" s="42"/>
      <c r="L40" s="41"/>
    </row>
    <row r="41" spans="2:12" x14ac:dyDescent="0.15">
      <c r="B41" s="42"/>
      <c r="L41" s="41"/>
    </row>
    <row r="42" spans="2:12" x14ac:dyDescent="0.15">
      <c r="B42" s="42"/>
      <c r="L42" s="41"/>
    </row>
    <row r="43" spans="2:12" x14ac:dyDescent="0.15">
      <c r="B43" s="42"/>
      <c r="L43" s="41"/>
    </row>
    <row r="44" spans="2:12" x14ac:dyDescent="0.15">
      <c r="B44" s="42"/>
      <c r="L44" s="41"/>
    </row>
    <row r="45" spans="2:12" x14ac:dyDescent="0.15">
      <c r="B45" s="42"/>
      <c r="L45" s="41"/>
    </row>
    <row r="46" spans="2:12" x14ac:dyDescent="0.15">
      <c r="B46" s="42"/>
      <c r="L46" s="41"/>
    </row>
    <row r="47" spans="2:12" x14ac:dyDescent="0.15">
      <c r="B47" s="42"/>
      <c r="L47" s="41"/>
    </row>
    <row r="48" spans="2:12" x14ac:dyDescent="0.15">
      <c r="B48" s="42"/>
      <c r="L48" s="41"/>
    </row>
    <row r="49" spans="2:12" x14ac:dyDescent="0.15">
      <c r="B49" s="42"/>
      <c r="L49" s="41"/>
    </row>
    <row r="50" spans="2:12" x14ac:dyDescent="0.15">
      <c r="B50" s="42"/>
      <c r="L50" s="41"/>
    </row>
    <row r="51" spans="2:12" x14ac:dyDescent="0.15">
      <c r="B51" s="42"/>
      <c r="L51" s="41"/>
    </row>
    <row r="52" spans="2:12" x14ac:dyDescent="0.15">
      <c r="B52" s="42"/>
      <c r="L52" s="41"/>
    </row>
    <row r="53" spans="2:12" x14ac:dyDescent="0.15">
      <c r="B53" s="42"/>
      <c r="L53" s="41"/>
    </row>
    <row r="54" spans="2:12" x14ac:dyDescent="0.15">
      <c r="B54" s="42"/>
      <c r="L54" s="41"/>
    </row>
    <row r="55" spans="2:12" x14ac:dyDescent="0.15">
      <c r="B55" s="42"/>
      <c r="L55" s="41"/>
    </row>
    <row r="56" spans="2:12" x14ac:dyDescent="0.15">
      <c r="B56" s="42"/>
      <c r="L56" s="41"/>
    </row>
    <row r="57" spans="2:12" x14ac:dyDescent="0.15">
      <c r="B57" s="42"/>
      <c r="L57" s="41"/>
    </row>
    <row r="58" spans="2:12" x14ac:dyDescent="0.15">
      <c r="B58" s="42"/>
      <c r="L58" s="41"/>
    </row>
    <row r="59" spans="2:12" x14ac:dyDescent="0.15">
      <c r="B59" s="42"/>
      <c r="L59" s="41"/>
    </row>
    <row r="60" spans="2:12" x14ac:dyDescent="0.15">
      <c r="B60" s="42"/>
      <c r="L60" s="41"/>
    </row>
    <row r="61" spans="2:12" x14ac:dyDescent="0.15">
      <c r="B61" s="42"/>
      <c r="L61" s="41"/>
    </row>
    <row r="62" spans="2:12" ht="71.45" customHeight="1" x14ac:dyDescent="0.3">
      <c r="B62" s="42"/>
      <c r="C62" s="364">
        <v>4</v>
      </c>
      <c r="D62" s="360" t="s">
        <v>308</v>
      </c>
      <c r="E62" s="361"/>
      <c r="F62" s="361"/>
      <c r="G62" s="361"/>
      <c r="H62" s="361"/>
      <c r="I62" s="361"/>
      <c r="J62" s="361"/>
      <c r="K62" s="361"/>
      <c r="L62" s="41"/>
    </row>
    <row r="63" spans="2:12" ht="31.9" customHeight="1" x14ac:dyDescent="0.15">
      <c r="B63" s="42"/>
      <c r="C63" s="364"/>
      <c r="D63" s="362" t="s">
        <v>276</v>
      </c>
      <c r="E63" s="363"/>
      <c r="F63" s="363"/>
      <c r="G63" s="363"/>
      <c r="H63" s="363"/>
      <c r="I63" s="363"/>
      <c r="J63" s="363"/>
      <c r="K63" s="363"/>
      <c r="L63" s="41"/>
    </row>
    <row r="64" spans="2:12" ht="14.25" thickBot="1" x14ac:dyDescent="0.2">
      <c r="B64" s="43"/>
      <c r="C64" s="44"/>
      <c r="D64" s="45"/>
      <c r="E64" s="45"/>
      <c r="F64" s="45"/>
      <c r="G64" s="45"/>
      <c r="H64" s="45"/>
      <c r="I64" s="45"/>
      <c r="J64" s="45"/>
      <c r="K64" s="45"/>
      <c r="L64" s="46"/>
    </row>
    <row r="65" spans="2:3" s="19" customFormat="1" x14ac:dyDescent="0.15">
      <c r="B65" s="40"/>
      <c r="C65" s="40"/>
    </row>
    <row r="66" spans="2:3" s="19" customFormat="1" x14ac:dyDescent="0.15">
      <c r="B66" s="40"/>
      <c r="C66" s="40"/>
    </row>
    <row r="67" spans="2:3" s="19" customFormat="1" x14ac:dyDescent="0.15">
      <c r="B67" s="40"/>
      <c r="C67" s="40"/>
    </row>
    <row r="68" spans="2:3" s="19" customFormat="1" x14ac:dyDescent="0.15">
      <c r="B68" s="40"/>
      <c r="C68" s="40"/>
    </row>
    <row r="69" spans="2:3" s="19" customFormat="1" x14ac:dyDescent="0.15">
      <c r="B69" s="40"/>
      <c r="C69" s="40"/>
    </row>
    <row r="70" spans="2:3" s="19" customFormat="1" x14ac:dyDescent="0.15">
      <c r="B70" s="40"/>
      <c r="C70" s="40"/>
    </row>
    <row r="71" spans="2:3" s="19" customFormat="1" x14ac:dyDescent="0.15">
      <c r="B71" s="40"/>
      <c r="C71" s="40"/>
    </row>
    <row r="72" spans="2:3" s="19" customFormat="1" x14ac:dyDescent="0.15">
      <c r="B72" s="40"/>
      <c r="C72" s="40"/>
    </row>
    <row r="73" spans="2:3" s="19" customFormat="1" x14ac:dyDescent="0.15">
      <c r="B73" s="40"/>
      <c r="C73" s="40"/>
    </row>
    <row r="74" spans="2:3" s="19" customFormat="1" x14ac:dyDescent="0.15">
      <c r="B74" s="40"/>
      <c r="C74" s="40"/>
    </row>
    <row r="75" spans="2:3" s="19" customFormat="1" x14ac:dyDescent="0.15">
      <c r="B75" s="40"/>
      <c r="C75" s="40"/>
    </row>
    <row r="76" spans="2:3" s="19" customFormat="1" x14ac:dyDescent="0.15">
      <c r="B76" s="40"/>
      <c r="C76" s="40"/>
    </row>
    <row r="77" spans="2:3" s="19" customFormat="1" x14ac:dyDescent="0.15">
      <c r="B77" s="40"/>
      <c r="C77" s="40"/>
    </row>
    <row r="78" spans="2:3" s="19" customFormat="1" x14ac:dyDescent="0.15">
      <c r="B78" s="40"/>
      <c r="C78" s="40"/>
    </row>
    <row r="79" spans="2:3" s="19" customFormat="1" x14ac:dyDescent="0.15">
      <c r="B79" s="40"/>
      <c r="C79" s="40"/>
    </row>
    <row r="80" spans="2:3" s="19" customFormat="1" x14ac:dyDescent="0.15">
      <c r="B80" s="40"/>
      <c r="C80" s="40"/>
    </row>
    <row r="81" spans="2:3" s="19" customFormat="1" x14ac:dyDescent="0.15">
      <c r="B81" s="40"/>
      <c r="C81" s="40"/>
    </row>
    <row r="82" spans="2:3" s="19" customFormat="1" x14ac:dyDescent="0.15">
      <c r="B82" s="40"/>
      <c r="C82" s="40"/>
    </row>
    <row r="83" spans="2:3" s="19" customFormat="1" x14ac:dyDescent="0.15">
      <c r="B83" s="40"/>
      <c r="C83" s="40"/>
    </row>
    <row r="84" spans="2:3" s="19" customFormat="1" x14ac:dyDescent="0.15">
      <c r="B84" s="40"/>
      <c r="C84" s="40"/>
    </row>
    <row r="85" spans="2:3" s="19" customFormat="1" x14ac:dyDescent="0.15">
      <c r="B85" s="40"/>
      <c r="C85" s="40"/>
    </row>
    <row r="86" spans="2:3" s="19" customFormat="1" x14ac:dyDescent="0.15">
      <c r="B86" s="40"/>
      <c r="C86" s="40"/>
    </row>
    <row r="87" spans="2:3" s="19" customFormat="1" x14ac:dyDescent="0.15">
      <c r="B87" s="40"/>
      <c r="C87" s="40"/>
    </row>
    <row r="88" spans="2:3" s="19" customFormat="1" x14ac:dyDescent="0.15">
      <c r="B88" s="40"/>
      <c r="C88" s="40"/>
    </row>
    <row r="89" spans="2:3" s="19" customFormat="1" x14ac:dyDescent="0.15">
      <c r="B89" s="40"/>
      <c r="C89" s="40"/>
    </row>
    <row r="90" spans="2:3" s="19" customFormat="1" x14ac:dyDescent="0.15">
      <c r="B90" s="40"/>
      <c r="C90" s="40"/>
    </row>
    <row r="91" spans="2:3" s="19" customFormat="1" x14ac:dyDescent="0.15">
      <c r="B91" s="40"/>
      <c r="C91" s="40"/>
    </row>
    <row r="92" spans="2:3" s="19" customFormat="1" x14ac:dyDescent="0.15">
      <c r="B92" s="40"/>
      <c r="C92" s="40"/>
    </row>
    <row r="93" spans="2:3" s="19" customFormat="1" x14ac:dyDescent="0.15">
      <c r="B93" s="40"/>
      <c r="C93" s="40"/>
    </row>
    <row r="94" spans="2:3" s="19" customFormat="1" x14ac:dyDescent="0.15">
      <c r="B94" s="40"/>
      <c r="C94" s="40"/>
    </row>
    <row r="95" spans="2:3" s="19" customFormat="1" x14ac:dyDescent="0.15">
      <c r="B95" s="40"/>
      <c r="C95" s="40"/>
    </row>
    <row r="96" spans="2:3" s="19" customFormat="1" x14ac:dyDescent="0.15">
      <c r="B96" s="40"/>
      <c r="C96" s="40"/>
    </row>
    <row r="97" spans="2:3" s="19" customFormat="1" x14ac:dyDescent="0.15">
      <c r="B97" s="40"/>
      <c r="C97" s="40"/>
    </row>
    <row r="98" spans="2:3" s="19" customFormat="1" x14ac:dyDescent="0.15">
      <c r="B98" s="40"/>
      <c r="C98" s="40"/>
    </row>
    <row r="99" spans="2:3" s="19" customFormat="1" x14ac:dyDescent="0.15">
      <c r="B99" s="40"/>
      <c r="C99" s="40"/>
    </row>
    <row r="100" spans="2:3" s="19" customFormat="1" x14ac:dyDescent="0.15">
      <c r="B100" s="40"/>
      <c r="C100" s="40"/>
    </row>
    <row r="101" spans="2:3" s="19" customFormat="1" x14ac:dyDescent="0.15">
      <c r="B101" s="40"/>
      <c r="C101" s="40"/>
    </row>
    <row r="102" spans="2:3" s="19" customFormat="1" x14ac:dyDescent="0.15">
      <c r="B102" s="40"/>
      <c r="C102" s="40"/>
    </row>
    <row r="103" spans="2:3" s="19" customFormat="1" x14ac:dyDescent="0.15">
      <c r="B103" s="40"/>
      <c r="C103" s="40"/>
    </row>
    <row r="104" spans="2:3" s="19" customFormat="1" x14ac:dyDescent="0.15">
      <c r="B104" s="40"/>
      <c r="C104" s="40"/>
    </row>
    <row r="105" spans="2:3" s="19" customFormat="1" x14ac:dyDescent="0.15">
      <c r="B105" s="40"/>
      <c r="C105" s="40"/>
    </row>
    <row r="106" spans="2:3" s="19" customFormat="1" x14ac:dyDescent="0.15">
      <c r="B106" s="40"/>
      <c r="C106" s="40"/>
    </row>
    <row r="107" spans="2:3" s="19" customFormat="1" x14ac:dyDescent="0.15">
      <c r="B107" s="40"/>
      <c r="C107" s="40"/>
    </row>
    <row r="108" spans="2:3" s="19" customFormat="1" x14ac:dyDescent="0.15">
      <c r="B108" s="40"/>
      <c r="C108" s="40"/>
    </row>
    <row r="109" spans="2:3" s="19" customFormat="1" x14ac:dyDescent="0.15">
      <c r="B109" s="40"/>
      <c r="C109" s="40"/>
    </row>
    <row r="110" spans="2:3" s="19" customFormat="1" x14ac:dyDescent="0.15">
      <c r="B110" s="40"/>
      <c r="C110" s="40"/>
    </row>
    <row r="111" spans="2:3" s="19" customFormat="1" x14ac:dyDescent="0.15">
      <c r="B111" s="40"/>
      <c r="C111" s="40"/>
    </row>
    <row r="112" spans="2:3" s="19" customFormat="1" x14ac:dyDescent="0.15">
      <c r="B112" s="40"/>
      <c r="C112" s="40"/>
    </row>
    <row r="113" spans="2:3" s="19" customFormat="1" x14ac:dyDescent="0.15">
      <c r="B113" s="40"/>
      <c r="C113" s="40"/>
    </row>
    <row r="114" spans="2:3" s="19" customFormat="1" x14ac:dyDescent="0.15">
      <c r="B114" s="40"/>
      <c r="C114" s="40"/>
    </row>
    <row r="115" spans="2:3" s="19" customFormat="1" x14ac:dyDescent="0.15">
      <c r="B115" s="40"/>
      <c r="C115" s="40"/>
    </row>
    <row r="116" spans="2:3" s="19" customFormat="1" x14ac:dyDescent="0.15">
      <c r="B116" s="40"/>
      <c r="C116" s="40"/>
    </row>
    <row r="117" spans="2:3" s="19" customFormat="1" x14ac:dyDescent="0.15">
      <c r="B117" s="40"/>
      <c r="C117" s="40"/>
    </row>
    <row r="118" spans="2:3" s="19" customFormat="1" x14ac:dyDescent="0.15">
      <c r="B118" s="40"/>
      <c r="C118" s="40"/>
    </row>
    <row r="119" spans="2:3" s="19" customFormat="1" x14ac:dyDescent="0.15">
      <c r="B119" s="40"/>
      <c r="C119" s="40"/>
    </row>
    <row r="120" spans="2:3" s="19" customFormat="1" x14ac:dyDescent="0.15">
      <c r="B120" s="40"/>
      <c r="C120" s="40"/>
    </row>
    <row r="121" spans="2:3" s="19" customFormat="1" x14ac:dyDescent="0.15">
      <c r="B121" s="40"/>
      <c r="C121" s="40"/>
    </row>
    <row r="122" spans="2:3" s="19" customFormat="1" x14ac:dyDescent="0.15">
      <c r="B122" s="40"/>
      <c r="C122" s="40"/>
    </row>
    <row r="123" spans="2:3" s="19" customFormat="1" x14ac:dyDescent="0.15">
      <c r="B123" s="40"/>
      <c r="C123" s="40"/>
    </row>
    <row r="124" spans="2:3" s="19" customFormat="1" x14ac:dyDescent="0.15">
      <c r="B124" s="40"/>
      <c r="C124" s="40"/>
    </row>
    <row r="125" spans="2:3" s="19" customFormat="1" x14ac:dyDescent="0.15">
      <c r="B125" s="40"/>
      <c r="C125" s="40"/>
    </row>
    <row r="126" spans="2:3" s="19" customFormat="1" x14ac:dyDescent="0.15">
      <c r="B126" s="40"/>
      <c r="C126" s="40"/>
    </row>
    <row r="127" spans="2:3" s="19" customFormat="1" x14ac:dyDescent="0.15">
      <c r="B127" s="40"/>
      <c r="C127" s="40"/>
    </row>
    <row r="128" spans="2:3" s="19" customFormat="1" x14ac:dyDescent="0.15">
      <c r="B128" s="40"/>
      <c r="C128" s="40"/>
    </row>
    <row r="129" spans="2:3" s="19" customFormat="1" x14ac:dyDescent="0.15">
      <c r="B129" s="40"/>
      <c r="C129" s="40"/>
    </row>
    <row r="130" spans="2:3" s="19" customFormat="1" x14ac:dyDescent="0.15">
      <c r="B130" s="40"/>
      <c r="C130" s="40"/>
    </row>
    <row r="131" spans="2:3" s="19" customFormat="1" x14ac:dyDescent="0.15">
      <c r="B131" s="40"/>
      <c r="C131" s="40"/>
    </row>
    <row r="132" spans="2:3" s="19" customFormat="1" x14ac:dyDescent="0.15">
      <c r="B132" s="40"/>
      <c r="C132" s="40"/>
    </row>
    <row r="133" spans="2:3" s="19" customFormat="1" x14ac:dyDescent="0.15">
      <c r="B133" s="40"/>
      <c r="C133" s="40"/>
    </row>
    <row r="134" spans="2:3" s="19" customFormat="1" x14ac:dyDescent="0.15">
      <c r="B134" s="40"/>
      <c r="C134" s="40"/>
    </row>
    <row r="135" spans="2:3" s="19" customFormat="1" x14ac:dyDescent="0.15">
      <c r="B135" s="40"/>
      <c r="C135" s="40"/>
    </row>
    <row r="136" spans="2:3" s="19" customFormat="1" x14ac:dyDescent="0.15">
      <c r="B136" s="40"/>
      <c r="C136" s="40"/>
    </row>
    <row r="137" spans="2:3" s="19" customFormat="1" x14ac:dyDescent="0.15">
      <c r="B137" s="40"/>
      <c r="C137" s="40"/>
    </row>
    <row r="138" spans="2:3" s="19" customFormat="1" x14ac:dyDescent="0.15">
      <c r="B138" s="40"/>
      <c r="C138" s="40"/>
    </row>
    <row r="139" spans="2:3" s="19" customFormat="1" x14ac:dyDescent="0.15">
      <c r="B139" s="40"/>
      <c r="C139" s="40"/>
    </row>
    <row r="140" spans="2:3" s="19" customFormat="1" x14ac:dyDescent="0.15">
      <c r="B140" s="40"/>
      <c r="C140" s="40"/>
    </row>
    <row r="141" spans="2:3" s="19" customFormat="1" x14ac:dyDescent="0.15">
      <c r="B141" s="40"/>
      <c r="C141" s="40"/>
    </row>
    <row r="142" spans="2:3" s="19" customFormat="1" x14ac:dyDescent="0.15">
      <c r="B142" s="40"/>
      <c r="C142" s="40"/>
    </row>
    <row r="143" spans="2:3" s="19" customFormat="1" x14ac:dyDescent="0.15">
      <c r="B143" s="40"/>
      <c r="C143" s="40"/>
    </row>
    <row r="144" spans="2:3" s="19" customFormat="1" x14ac:dyDescent="0.15">
      <c r="B144" s="40"/>
      <c r="C144" s="40"/>
    </row>
    <row r="145" spans="2:3" s="19" customFormat="1" x14ac:dyDescent="0.15">
      <c r="B145" s="40"/>
      <c r="C145" s="40"/>
    </row>
    <row r="146" spans="2:3" s="19" customFormat="1" x14ac:dyDescent="0.15">
      <c r="B146" s="40"/>
      <c r="C146" s="40"/>
    </row>
    <row r="147" spans="2:3" s="19" customFormat="1" x14ac:dyDescent="0.15">
      <c r="B147" s="40"/>
      <c r="C147" s="40"/>
    </row>
    <row r="148" spans="2:3" s="19" customFormat="1" x14ac:dyDescent="0.15">
      <c r="B148" s="40"/>
      <c r="C148" s="40"/>
    </row>
    <row r="149" spans="2:3" s="19" customFormat="1" x14ac:dyDescent="0.15">
      <c r="B149" s="40"/>
      <c r="C149" s="40"/>
    </row>
    <row r="150" spans="2:3" s="19" customFormat="1" x14ac:dyDescent="0.15">
      <c r="B150" s="40"/>
      <c r="C150" s="40"/>
    </row>
    <row r="151" spans="2:3" s="19" customFormat="1" x14ac:dyDescent="0.15">
      <c r="B151" s="40"/>
      <c r="C151" s="40"/>
    </row>
    <row r="152" spans="2:3" s="19" customFormat="1" x14ac:dyDescent="0.15">
      <c r="B152" s="40"/>
      <c r="C152" s="40"/>
    </row>
    <row r="153" spans="2:3" s="19" customFormat="1" x14ac:dyDescent="0.15">
      <c r="B153" s="40"/>
      <c r="C153" s="40"/>
    </row>
    <row r="154" spans="2:3" s="19" customFormat="1" x14ac:dyDescent="0.15">
      <c r="B154" s="40"/>
      <c r="C154" s="40"/>
    </row>
    <row r="155" spans="2:3" s="19" customFormat="1" x14ac:dyDescent="0.15">
      <c r="B155" s="40"/>
      <c r="C155" s="40"/>
    </row>
    <row r="156" spans="2:3" s="19" customFormat="1" x14ac:dyDescent="0.15">
      <c r="B156" s="40"/>
      <c r="C156" s="40"/>
    </row>
    <row r="157" spans="2:3" s="19" customFormat="1" x14ac:dyDescent="0.15">
      <c r="B157" s="40"/>
      <c r="C157" s="40"/>
    </row>
    <row r="158" spans="2:3" s="19" customFormat="1" x14ac:dyDescent="0.15">
      <c r="B158" s="40"/>
      <c r="C158" s="40"/>
    </row>
    <row r="159" spans="2:3" s="19" customFormat="1" x14ac:dyDescent="0.15">
      <c r="B159" s="40"/>
      <c r="C159" s="40"/>
    </row>
    <row r="160" spans="2:3" s="19" customFormat="1" x14ac:dyDescent="0.15">
      <c r="B160" s="40"/>
      <c r="C160" s="40"/>
    </row>
    <row r="161" spans="2:3" s="19" customFormat="1" x14ac:dyDescent="0.15">
      <c r="B161" s="40"/>
      <c r="C161" s="40"/>
    </row>
    <row r="162" spans="2:3" s="19" customFormat="1" x14ac:dyDescent="0.15">
      <c r="B162" s="40"/>
      <c r="C162" s="40"/>
    </row>
    <row r="163" spans="2:3" s="19" customFormat="1" x14ac:dyDescent="0.15">
      <c r="B163" s="40"/>
      <c r="C163" s="40"/>
    </row>
    <row r="164" spans="2:3" s="19" customFormat="1" x14ac:dyDescent="0.15">
      <c r="B164" s="40"/>
      <c r="C164" s="40"/>
    </row>
    <row r="165" spans="2:3" s="19" customFormat="1" x14ac:dyDescent="0.15">
      <c r="B165" s="40"/>
      <c r="C165" s="40"/>
    </row>
    <row r="166" spans="2:3" s="19" customFormat="1" x14ac:dyDescent="0.15">
      <c r="B166" s="40"/>
      <c r="C166" s="40"/>
    </row>
    <row r="167" spans="2:3" s="19" customFormat="1" x14ac:dyDescent="0.15">
      <c r="B167" s="40"/>
      <c r="C167" s="40"/>
    </row>
    <row r="168" spans="2:3" s="19" customFormat="1" x14ac:dyDescent="0.15">
      <c r="B168" s="40"/>
      <c r="C168" s="40"/>
    </row>
    <row r="169" spans="2:3" s="19" customFormat="1" x14ac:dyDescent="0.15">
      <c r="B169" s="40"/>
      <c r="C169" s="40"/>
    </row>
    <row r="170" spans="2:3" s="19" customFormat="1" x14ac:dyDescent="0.15">
      <c r="B170" s="40"/>
      <c r="C170" s="40"/>
    </row>
    <row r="171" spans="2:3" s="19" customFormat="1" x14ac:dyDescent="0.15">
      <c r="B171" s="40"/>
      <c r="C171" s="40"/>
    </row>
    <row r="172" spans="2:3" s="19" customFormat="1" x14ac:dyDescent="0.15">
      <c r="B172" s="40"/>
      <c r="C172" s="40"/>
    </row>
    <row r="173" spans="2:3" s="19" customFormat="1" x14ac:dyDescent="0.15">
      <c r="B173" s="40"/>
      <c r="C173" s="40"/>
    </row>
    <row r="174" spans="2:3" s="19" customFormat="1" x14ac:dyDescent="0.15">
      <c r="B174" s="40"/>
      <c r="C174" s="40"/>
    </row>
    <row r="175" spans="2:3" s="19" customFormat="1" x14ac:dyDescent="0.15">
      <c r="B175" s="40"/>
      <c r="C175" s="40"/>
    </row>
    <row r="176" spans="2:3" s="19" customFormat="1" x14ac:dyDescent="0.15">
      <c r="B176" s="40"/>
      <c r="C176" s="40"/>
    </row>
    <row r="177" spans="2:3" s="19" customFormat="1" x14ac:dyDescent="0.15">
      <c r="B177" s="40"/>
      <c r="C177" s="40"/>
    </row>
    <row r="178" spans="2:3" s="19" customFormat="1" x14ac:dyDescent="0.15">
      <c r="B178" s="40"/>
      <c r="C178" s="40"/>
    </row>
    <row r="179" spans="2:3" s="19" customFormat="1" x14ac:dyDescent="0.15">
      <c r="B179" s="40"/>
      <c r="C179" s="40"/>
    </row>
    <row r="180" spans="2:3" s="19" customFormat="1" x14ac:dyDescent="0.15">
      <c r="B180" s="40"/>
      <c r="C180" s="40"/>
    </row>
    <row r="181" spans="2:3" s="19" customFormat="1" x14ac:dyDescent="0.15">
      <c r="B181" s="40"/>
      <c r="C181" s="40"/>
    </row>
    <row r="182" spans="2:3" s="19" customFormat="1" x14ac:dyDescent="0.15">
      <c r="B182" s="40"/>
      <c r="C182" s="40"/>
    </row>
    <row r="183" spans="2:3" s="19" customFormat="1" x14ac:dyDescent="0.15">
      <c r="B183" s="40"/>
      <c r="C183" s="40"/>
    </row>
    <row r="184" spans="2:3" s="19" customFormat="1" x14ac:dyDescent="0.15">
      <c r="B184" s="40"/>
      <c r="C184" s="40"/>
    </row>
    <row r="185" spans="2:3" s="19" customFormat="1" x14ac:dyDescent="0.15">
      <c r="B185" s="40"/>
      <c r="C185" s="40"/>
    </row>
    <row r="186" spans="2:3" s="19" customFormat="1" x14ac:dyDescent="0.15">
      <c r="B186" s="40"/>
      <c r="C186" s="40"/>
    </row>
    <row r="187" spans="2:3" s="19" customFormat="1" x14ac:dyDescent="0.15">
      <c r="B187" s="40"/>
      <c r="C187" s="40"/>
    </row>
    <row r="188" spans="2:3" s="19" customFormat="1" x14ac:dyDescent="0.15">
      <c r="B188" s="40"/>
      <c r="C188" s="40"/>
    </row>
    <row r="189" spans="2:3" s="19" customFormat="1" x14ac:dyDescent="0.15">
      <c r="B189" s="40"/>
      <c r="C189" s="40"/>
    </row>
    <row r="190" spans="2:3" s="19" customFormat="1" x14ac:dyDescent="0.15">
      <c r="B190" s="40"/>
      <c r="C190" s="40"/>
    </row>
    <row r="191" spans="2:3" s="19" customFormat="1" x14ac:dyDescent="0.15">
      <c r="B191" s="40"/>
      <c r="C191" s="40"/>
    </row>
    <row r="192" spans="2:3" s="19" customFormat="1" x14ac:dyDescent="0.15">
      <c r="B192" s="40"/>
      <c r="C192" s="40"/>
    </row>
    <row r="193" spans="2:3" s="19" customFormat="1" x14ac:dyDescent="0.15">
      <c r="B193" s="40"/>
      <c r="C193" s="40"/>
    </row>
    <row r="194" spans="2:3" s="19" customFormat="1" x14ac:dyDescent="0.15">
      <c r="B194" s="40"/>
      <c r="C194" s="40"/>
    </row>
    <row r="195" spans="2:3" s="19" customFormat="1" x14ac:dyDescent="0.15">
      <c r="B195" s="40"/>
      <c r="C195" s="40"/>
    </row>
    <row r="196" spans="2:3" s="19" customFormat="1" x14ac:dyDescent="0.15">
      <c r="B196" s="40"/>
      <c r="C196" s="40"/>
    </row>
    <row r="197" spans="2:3" s="19" customFormat="1" x14ac:dyDescent="0.15">
      <c r="B197" s="40"/>
      <c r="C197" s="40"/>
    </row>
    <row r="198" spans="2:3" s="19" customFormat="1" x14ac:dyDescent="0.15">
      <c r="B198" s="40"/>
      <c r="C198" s="40"/>
    </row>
    <row r="199" spans="2:3" s="19" customFormat="1" x14ac:dyDescent="0.15">
      <c r="B199" s="40"/>
      <c r="C199" s="40"/>
    </row>
    <row r="200" spans="2:3" s="19" customFormat="1" x14ac:dyDescent="0.15">
      <c r="B200" s="40"/>
      <c r="C200" s="40"/>
    </row>
    <row r="201" spans="2:3" s="19" customFormat="1" x14ac:dyDescent="0.15">
      <c r="B201" s="40"/>
      <c r="C201" s="40"/>
    </row>
    <row r="202" spans="2:3" s="19" customFormat="1" x14ac:dyDescent="0.15">
      <c r="B202" s="40"/>
      <c r="C202" s="40"/>
    </row>
    <row r="203" spans="2:3" s="19" customFormat="1" x14ac:dyDescent="0.15">
      <c r="B203" s="40"/>
      <c r="C203" s="40"/>
    </row>
    <row r="204" spans="2:3" s="19" customFormat="1" x14ac:dyDescent="0.15">
      <c r="B204" s="40"/>
      <c r="C204" s="40"/>
    </row>
    <row r="205" spans="2:3" s="19" customFormat="1" x14ac:dyDescent="0.15">
      <c r="B205" s="40"/>
      <c r="C205" s="40"/>
    </row>
    <row r="206" spans="2:3" s="19" customFormat="1" x14ac:dyDescent="0.15">
      <c r="B206" s="40"/>
      <c r="C206" s="40"/>
    </row>
    <row r="207" spans="2:3" s="19" customFormat="1" x14ac:dyDescent="0.15">
      <c r="B207" s="40"/>
      <c r="C207" s="40"/>
    </row>
    <row r="208" spans="2:3" s="19" customFormat="1" x14ac:dyDescent="0.15">
      <c r="B208" s="40"/>
      <c r="C208" s="40"/>
    </row>
    <row r="209" spans="2:3" s="19" customFormat="1" x14ac:dyDescent="0.15">
      <c r="B209" s="40"/>
      <c r="C209" s="40"/>
    </row>
    <row r="210" spans="2:3" s="19" customFormat="1" x14ac:dyDescent="0.15">
      <c r="B210" s="40"/>
      <c r="C210" s="40"/>
    </row>
    <row r="211" spans="2:3" s="19" customFormat="1" x14ac:dyDescent="0.15">
      <c r="B211" s="40"/>
      <c r="C211" s="40"/>
    </row>
    <row r="212" spans="2:3" s="19" customFormat="1" x14ac:dyDescent="0.15">
      <c r="B212" s="40"/>
      <c r="C212" s="40"/>
    </row>
    <row r="213" spans="2:3" s="19" customFormat="1" x14ac:dyDescent="0.15">
      <c r="B213" s="40"/>
      <c r="C213" s="40"/>
    </row>
    <row r="214" spans="2:3" s="19" customFormat="1" x14ac:dyDescent="0.15">
      <c r="B214" s="40"/>
      <c r="C214" s="40"/>
    </row>
    <row r="215" spans="2:3" s="19" customFormat="1" x14ac:dyDescent="0.15">
      <c r="B215" s="40"/>
      <c r="C215" s="40"/>
    </row>
    <row r="216" spans="2:3" s="19" customFormat="1" x14ac:dyDescent="0.15">
      <c r="B216" s="40"/>
      <c r="C216" s="40"/>
    </row>
    <row r="217" spans="2:3" s="19" customFormat="1" x14ac:dyDescent="0.15">
      <c r="B217" s="40"/>
      <c r="C217" s="40"/>
    </row>
    <row r="218" spans="2:3" s="19" customFormat="1" x14ac:dyDescent="0.15">
      <c r="B218" s="40"/>
      <c r="C218" s="40"/>
    </row>
    <row r="219" spans="2:3" s="19" customFormat="1" x14ac:dyDescent="0.15">
      <c r="B219" s="40"/>
      <c r="C219" s="40"/>
    </row>
    <row r="220" spans="2:3" s="19" customFormat="1" x14ac:dyDescent="0.15">
      <c r="B220" s="40"/>
      <c r="C220" s="40"/>
    </row>
    <row r="221" spans="2:3" s="19" customFormat="1" x14ac:dyDescent="0.15">
      <c r="B221" s="40"/>
      <c r="C221" s="40"/>
    </row>
    <row r="222" spans="2:3" s="19" customFormat="1" x14ac:dyDescent="0.15">
      <c r="B222" s="40"/>
      <c r="C222" s="40"/>
    </row>
    <row r="223" spans="2:3" s="19" customFormat="1" x14ac:dyDescent="0.15">
      <c r="B223" s="40"/>
      <c r="C223" s="40"/>
    </row>
    <row r="224" spans="2:3" s="19" customFormat="1" x14ac:dyDescent="0.15">
      <c r="B224" s="40"/>
      <c r="C224" s="40"/>
    </row>
    <row r="225" spans="2:3" s="19" customFormat="1" x14ac:dyDescent="0.15">
      <c r="B225" s="40"/>
      <c r="C225" s="40"/>
    </row>
    <row r="226" spans="2:3" s="19" customFormat="1" x14ac:dyDescent="0.15">
      <c r="B226" s="40"/>
      <c r="C226" s="40"/>
    </row>
    <row r="227" spans="2:3" s="19" customFormat="1" x14ac:dyDescent="0.15">
      <c r="B227" s="40"/>
      <c r="C227" s="40"/>
    </row>
    <row r="228" spans="2:3" s="19" customFormat="1" x14ac:dyDescent="0.15">
      <c r="B228" s="40"/>
      <c r="C228" s="40"/>
    </row>
    <row r="229" spans="2:3" s="19" customFormat="1" x14ac:dyDescent="0.15">
      <c r="B229" s="40"/>
      <c r="C229" s="40"/>
    </row>
    <row r="230" spans="2:3" s="19" customFormat="1" x14ac:dyDescent="0.15">
      <c r="B230" s="40"/>
      <c r="C230" s="40"/>
    </row>
    <row r="231" spans="2:3" s="19" customFormat="1" x14ac:dyDescent="0.15">
      <c r="B231" s="40"/>
      <c r="C231" s="40"/>
    </row>
    <row r="232" spans="2:3" s="19" customFormat="1" x14ac:dyDescent="0.15">
      <c r="B232" s="40"/>
      <c r="C232" s="40"/>
    </row>
    <row r="233" spans="2:3" s="19" customFormat="1" x14ac:dyDescent="0.15">
      <c r="B233" s="40"/>
      <c r="C233" s="40"/>
    </row>
    <row r="234" spans="2:3" s="19" customFormat="1" x14ac:dyDescent="0.15">
      <c r="B234" s="40"/>
      <c r="C234" s="40"/>
    </row>
    <row r="235" spans="2:3" s="19" customFormat="1" x14ac:dyDescent="0.15">
      <c r="B235" s="40"/>
      <c r="C235" s="40"/>
    </row>
    <row r="236" spans="2:3" s="19" customFormat="1" x14ac:dyDescent="0.15">
      <c r="B236" s="40"/>
      <c r="C236" s="40"/>
    </row>
    <row r="237" spans="2:3" s="19" customFormat="1" x14ac:dyDescent="0.15">
      <c r="B237" s="40"/>
      <c r="C237" s="40"/>
    </row>
    <row r="238" spans="2:3" s="19" customFormat="1" x14ac:dyDescent="0.15">
      <c r="B238" s="40"/>
      <c r="C238" s="40"/>
    </row>
    <row r="239" spans="2:3" s="19" customFormat="1" x14ac:dyDescent="0.15">
      <c r="B239" s="40"/>
      <c r="C239" s="40"/>
    </row>
    <row r="240" spans="2:3" s="19" customFormat="1" x14ac:dyDescent="0.15">
      <c r="B240" s="40"/>
      <c r="C240" s="40"/>
    </row>
    <row r="241" spans="2:3" s="19" customFormat="1" x14ac:dyDescent="0.15">
      <c r="B241" s="40"/>
      <c r="C241" s="40"/>
    </row>
    <row r="242" spans="2:3" s="19" customFormat="1" x14ac:dyDescent="0.15">
      <c r="B242" s="40"/>
      <c r="C242" s="40"/>
    </row>
    <row r="243" spans="2:3" s="19" customFormat="1" x14ac:dyDescent="0.15">
      <c r="B243" s="40"/>
      <c r="C243" s="40"/>
    </row>
    <row r="244" spans="2:3" s="19" customFormat="1" x14ac:dyDescent="0.15">
      <c r="B244" s="40"/>
      <c r="C244" s="40"/>
    </row>
    <row r="245" spans="2:3" s="19" customFormat="1" x14ac:dyDescent="0.15">
      <c r="B245" s="40"/>
      <c r="C245" s="40"/>
    </row>
    <row r="246" spans="2:3" s="19" customFormat="1" x14ac:dyDescent="0.15">
      <c r="B246" s="40"/>
      <c r="C246" s="40"/>
    </row>
    <row r="247" spans="2:3" s="19" customFormat="1" x14ac:dyDescent="0.15">
      <c r="B247" s="40"/>
      <c r="C247" s="40"/>
    </row>
    <row r="248" spans="2:3" s="19" customFormat="1" x14ac:dyDescent="0.15">
      <c r="B248" s="40"/>
      <c r="C248" s="40"/>
    </row>
    <row r="249" spans="2:3" s="19" customFormat="1" x14ac:dyDescent="0.15">
      <c r="B249" s="40"/>
      <c r="C249" s="40"/>
    </row>
    <row r="250" spans="2:3" s="19" customFormat="1" x14ac:dyDescent="0.15">
      <c r="B250" s="40"/>
      <c r="C250" s="40"/>
    </row>
    <row r="251" spans="2:3" s="19" customFormat="1" x14ac:dyDescent="0.15">
      <c r="B251" s="40"/>
      <c r="C251" s="40"/>
    </row>
    <row r="252" spans="2:3" s="19" customFormat="1" x14ac:dyDescent="0.15">
      <c r="B252" s="40"/>
      <c r="C252" s="40"/>
    </row>
    <row r="253" spans="2:3" s="19" customFormat="1" x14ac:dyDescent="0.15">
      <c r="B253" s="40"/>
      <c r="C253" s="40"/>
    </row>
    <row r="254" spans="2:3" s="19" customFormat="1" x14ac:dyDescent="0.15">
      <c r="B254" s="40"/>
      <c r="C254" s="40"/>
    </row>
    <row r="255" spans="2:3" s="19" customFormat="1" x14ac:dyDescent="0.15">
      <c r="B255" s="40"/>
      <c r="C255" s="40"/>
    </row>
    <row r="256" spans="2:3" s="19" customFormat="1" x14ac:dyDescent="0.15">
      <c r="B256" s="40"/>
      <c r="C256" s="40"/>
    </row>
    <row r="257" spans="2:3" s="19" customFormat="1" x14ac:dyDescent="0.15">
      <c r="B257" s="40"/>
      <c r="C257" s="40"/>
    </row>
    <row r="258" spans="2:3" s="19" customFormat="1" x14ac:dyDescent="0.15">
      <c r="B258" s="40"/>
      <c r="C258" s="40"/>
    </row>
    <row r="259" spans="2:3" s="19" customFormat="1" x14ac:dyDescent="0.15">
      <c r="B259" s="40"/>
      <c r="C259" s="40"/>
    </row>
    <row r="260" spans="2:3" s="19" customFormat="1" x14ac:dyDescent="0.15">
      <c r="B260" s="40"/>
      <c r="C260" s="40"/>
    </row>
    <row r="261" spans="2:3" s="19" customFormat="1" x14ac:dyDescent="0.15">
      <c r="B261" s="40"/>
      <c r="C261" s="40"/>
    </row>
    <row r="262" spans="2:3" s="19" customFormat="1" x14ac:dyDescent="0.15">
      <c r="B262" s="40"/>
      <c r="C262" s="40"/>
    </row>
    <row r="263" spans="2:3" s="19" customFormat="1" x14ac:dyDescent="0.15">
      <c r="B263" s="40"/>
      <c r="C263" s="40"/>
    </row>
    <row r="264" spans="2:3" s="19" customFormat="1" x14ac:dyDescent="0.15">
      <c r="B264" s="40"/>
      <c r="C264" s="40"/>
    </row>
    <row r="265" spans="2:3" s="19" customFormat="1" x14ac:dyDescent="0.15">
      <c r="B265" s="40"/>
      <c r="C265" s="40"/>
    </row>
    <row r="266" spans="2:3" s="19" customFormat="1" x14ac:dyDescent="0.15">
      <c r="B266" s="40"/>
      <c r="C266" s="40"/>
    </row>
    <row r="267" spans="2:3" s="19" customFormat="1" x14ac:dyDescent="0.15">
      <c r="B267" s="40"/>
      <c r="C267" s="40"/>
    </row>
    <row r="268" spans="2:3" s="19" customFormat="1" x14ac:dyDescent="0.15">
      <c r="B268" s="40"/>
      <c r="C268" s="40"/>
    </row>
    <row r="269" spans="2:3" s="19" customFormat="1" x14ac:dyDescent="0.15">
      <c r="B269" s="40"/>
      <c r="C269" s="40"/>
    </row>
    <row r="270" spans="2:3" s="19" customFormat="1" x14ac:dyDescent="0.15">
      <c r="B270" s="40"/>
      <c r="C270" s="40"/>
    </row>
    <row r="271" spans="2:3" s="19" customFormat="1" x14ac:dyDescent="0.15">
      <c r="B271" s="40"/>
      <c r="C271" s="40"/>
    </row>
    <row r="272" spans="2:3" s="19" customFormat="1" x14ac:dyDescent="0.15">
      <c r="B272" s="40"/>
      <c r="C272" s="40"/>
    </row>
    <row r="273" spans="2:3" s="19" customFormat="1" x14ac:dyDescent="0.15">
      <c r="B273" s="40"/>
      <c r="C273" s="40"/>
    </row>
    <row r="274" spans="2:3" s="19" customFormat="1" x14ac:dyDescent="0.15">
      <c r="B274" s="40"/>
      <c r="C274" s="40"/>
    </row>
    <row r="275" spans="2:3" s="19" customFormat="1" x14ac:dyDescent="0.15">
      <c r="B275" s="40"/>
      <c r="C275" s="40"/>
    </row>
    <row r="276" spans="2:3" s="19" customFormat="1" x14ac:dyDescent="0.15">
      <c r="B276" s="40"/>
      <c r="C276" s="40"/>
    </row>
    <row r="277" spans="2:3" s="19" customFormat="1" x14ac:dyDescent="0.15">
      <c r="B277" s="40"/>
      <c r="C277" s="40"/>
    </row>
    <row r="278" spans="2:3" s="19" customFormat="1" x14ac:dyDescent="0.15">
      <c r="B278" s="40"/>
      <c r="C278" s="40"/>
    </row>
    <row r="279" spans="2:3" s="19" customFormat="1" x14ac:dyDescent="0.15">
      <c r="B279" s="40"/>
      <c r="C279" s="40"/>
    </row>
    <row r="280" spans="2:3" s="19" customFormat="1" x14ac:dyDescent="0.15">
      <c r="B280" s="40"/>
      <c r="C280" s="40"/>
    </row>
    <row r="281" spans="2:3" s="19" customFormat="1" x14ac:dyDescent="0.15">
      <c r="B281" s="40"/>
      <c r="C281" s="40"/>
    </row>
    <row r="282" spans="2:3" s="19" customFormat="1" x14ac:dyDescent="0.15">
      <c r="B282" s="40"/>
      <c r="C282" s="40"/>
    </row>
  </sheetData>
  <sheetProtection algorithmName="SHA-512" hashValue="2O1PPTD6LK7aE1P2MP2O4XrBUp2Jorbg4CH4qoUIBPMYTCKFqQx1qpYtJRQyrWR5CahNtz7JPZFMB5Jy3DjftQ==" saltValue="wmJ9W2Y5epGrlVAiZ7UK7g==" spinCount="100000" sheet="1" objects="1" scenarios="1"/>
  <mergeCells count="8">
    <mergeCell ref="D62:K62"/>
    <mergeCell ref="D63:K63"/>
    <mergeCell ref="C62:C63"/>
    <mergeCell ref="B2:K7"/>
    <mergeCell ref="B1:L1"/>
    <mergeCell ref="D9:K9"/>
    <mergeCell ref="D17:K17"/>
    <mergeCell ref="D39:K39"/>
  </mergeCells>
  <phoneticPr fontId="1"/>
  <hyperlinks>
    <hyperlink ref="D63" r:id="rId1" location="chirasi_oubosyorui" xr:uid="{00000000-0004-0000-0000-000000000000}"/>
  </hyperlinks>
  <pageMargins left="0.7" right="0.7" top="0.75" bottom="0.75" header="0.3" footer="0.3"/>
  <pageSetup paperSize="9" scale="61" orientation="portrait" r:id="rId2"/>
  <colBreaks count="1" manualBreakCount="1">
    <brk id="12" max="138"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Q110"/>
  <sheetViews>
    <sheetView showGridLines="0" view="pageBreakPreview" zoomScaleNormal="85" zoomScaleSheetLayoutView="100" workbookViewId="0">
      <pane ySplit="3" topLeftCell="A9" activePane="bottomLeft" state="frozen"/>
      <selection pane="bottomLeft" activeCell="E9" sqref="E9"/>
    </sheetView>
  </sheetViews>
  <sheetFormatPr defaultColWidth="9" defaultRowHeight="12" x14ac:dyDescent="0.4"/>
  <cols>
    <col min="1" max="1" width="4.5" style="346" customWidth="1"/>
    <col min="2" max="2" width="4.5" style="347" customWidth="1"/>
    <col min="3" max="3" width="7.25" style="347" customWidth="1"/>
    <col min="4" max="4" width="38.25" style="348" customWidth="1"/>
    <col min="5" max="5" width="19.75" style="349" customWidth="1"/>
    <col min="6" max="6" width="5.25" style="350" customWidth="1"/>
    <col min="7" max="7" width="3.75" style="30" customWidth="1"/>
    <col min="8" max="8" width="5.875" style="30" customWidth="1"/>
    <col min="9" max="9" width="13.125" style="145" customWidth="1"/>
    <col min="10" max="10" width="5.25" style="145" customWidth="1"/>
    <col min="11" max="11" width="52.75" style="31" customWidth="1"/>
    <col min="12" max="17" width="9" style="32"/>
    <col min="18" max="16384" width="9" style="30"/>
  </cols>
  <sheetData>
    <row r="1" spans="1:11" ht="26.45" customHeight="1" x14ac:dyDescent="0.4">
      <c r="A1" s="277" t="s">
        <v>75</v>
      </c>
      <c r="B1" s="278"/>
      <c r="C1" s="278"/>
      <c r="D1" s="279"/>
      <c r="E1" s="280"/>
      <c r="F1" s="281"/>
      <c r="G1" s="29"/>
      <c r="H1" s="29"/>
      <c r="I1" s="133"/>
      <c r="J1" s="133"/>
      <c r="K1" s="36"/>
    </row>
    <row r="2" spans="1:11" ht="12.75" thickBot="1" x14ac:dyDescent="0.45">
      <c r="A2" s="282"/>
      <c r="B2" s="278"/>
      <c r="C2" s="278"/>
      <c r="D2" s="279"/>
      <c r="E2" s="280"/>
      <c r="F2" s="281"/>
      <c r="G2" s="29"/>
      <c r="H2" s="29"/>
      <c r="I2" s="133"/>
      <c r="J2" s="133"/>
      <c r="K2" s="36"/>
    </row>
    <row r="3" spans="1:11" ht="22.5" customHeight="1" x14ac:dyDescent="0.4">
      <c r="A3" s="283" t="s">
        <v>52</v>
      </c>
      <c r="B3" s="442" t="s">
        <v>31</v>
      </c>
      <c r="C3" s="443"/>
      <c r="D3" s="443"/>
      <c r="E3" s="440" t="s">
        <v>8</v>
      </c>
      <c r="F3" s="441"/>
      <c r="G3" s="35"/>
      <c r="H3" s="35"/>
      <c r="I3" s="427" t="s">
        <v>7</v>
      </c>
      <c r="J3" s="428"/>
      <c r="K3" s="118" t="s">
        <v>107</v>
      </c>
    </row>
    <row r="4" spans="1:11" ht="28.5" customHeight="1" x14ac:dyDescent="0.4">
      <c r="A4" s="284">
        <v>1</v>
      </c>
      <c r="B4" s="403" t="s">
        <v>41</v>
      </c>
      <c r="C4" s="404"/>
      <c r="D4" s="285" t="s">
        <v>0</v>
      </c>
      <c r="E4" s="286"/>
      <c r="F4" s="287"/>
      <c r="G4" s="29"/>
      <c r="H4" s="29"/>
      <c r="I4" s="146">
        <v>46143</v>
      </c>
      <c r="J4" s="134"/>
      <c r="K4" s="119"/>
    </row>
    <row r="5" spans="1:11" ht="55.9" customHeight="1" x14ac:dyDescent="0.4">
      <c r="A5" s="284">
        <f>A4+1</f>
        <v>2</v>
      </c>
      <c r="B5" s="405"/>
      <c r="C5" s="406"/>
      <c r="D5" s="288" t="s">
        <v>1</v>
      </c>
      <c r="E5" s="289"/>
      <c r="F5" s="290"/>
      <c r="G5" s="29"/>
      <c r="H5" s="29"/>
      <c r="I5" s="147" t="s">
        <v>97</v>
      </c>
      <c r="J5" s="135"/>
      <c r="K5" s="120"/>
    </row>
    <row r="6" spans="1:11" ht="28.5" customHeight="1" x14ac:dyDescent="0.4">
      <c r="A6" s="284">
        <f t="shared" ref="A6:A85" si="0">A5+1</f>
        <v>3</v>
      </c>
      <c r="B6" s="405"/>
      <c r="C6" s="406"/>
      <c r="D6" s="288" t="s">
        <v>2</v>
      </c>
      <c r="E6" s="291"/>
      <c r="F6" s="290"/>
      <c r="G6" s="29"/>
      <c r="H6" s="29"/>
      <c r="I6" s="148" t="s">
        <v>98</v>
      </c>
      <c r="J6" s="135"/>
      <c r="K6" s="120"/>
    </row>
    <row r="7" spans="1:11" ht="28.5" customHeight="1" x14ac:dyDescent="0.4">
      <c r="A7" s="284">
        <f t="shared" si="0"/>
        <v>4</v>
      </c>
      <c r="B7" s="405"/>
      <c r="C7" s="406"/>
      <c r="D7" s="288" t="s">
        <v>3</v>
      </c>
      <c r="E7" s="291"/>
      <c r="F7" s="290"/>
      <c r="G7" s="29"/>
      <c r="H7" s="29"/>
      <c r="I7" s="148" t="s">
        <v>99</v>
      </c>
      <c r="J7" s="135"/>
      <c r="K7" s="120"/>
    </row>
    <row r="8" spans="1:11" ht="28.5" customHeight="1" x14ac:dyDescent="0.4">
      <c r="A8" s="284">
        <f t="shared" si="0"/>
        <v>5</v>
      </c>
      <c r="B8" s="405"/>
      <c r="C8" s="406"/>
      <c r="D8" s="288" t="s">
        <v>4</v>
      </c>
      <c r="E8" s="291"/>
      <c r="F8" s="290"/>
      <c r="G8" s="29"/>
      <c r="H8" s="29"/>
      <c r="I8" s="148" t="s">
        <v>100</v>
      </c>
      <c r="J8" s="135"/>
      <c r="K8" s="120"/>
    </row>
    <row r="9" spans="1:11" ht="69.599999999999994" customHeight="1" x14ac:dyDescent="0.4">
      <c r="A9" s="284">
        <f t="shared" si="0"/>
        <v>6</v>
      </c>
      <c r="B9" s="405"/>
      <c r="C9" s="406"/>
      <c r="D9" s="288" t="s">
        <v>116</v>
      </c>
      <c r="E9" s="289"/>
      <c r="F9" s="290"/>
      <c r="G9" s="377">
        <f>LEN(E9)</f>
        <v>0</v>
      </c>
      <c r="H9" s="378"/>
      <c r="I9" s="147" t="s">
        <v>101</v>
      </c>
      <c r="J9" s="135"/>
      <c r="K9" s="120"/>
    </row>
    <row r="10" spans="1:11" ht="27" customHeight="1" x14ac:dyDescent="0.4">
      <c r="A10" s="292">
        <f t="shared" si="0"/>
        <v>7</v>
      </c>
      <c r="B10" s="405"/>
      <c r="C10" s="406"/>
      <c r="D10" s="197" t="s">
        <v>281</v>
      </c>
      <c r="E10" s="293"/>
      <c r="F10" s="294"/>
      <c r="G10" s="192"/>
      <c r="H10" s="192"/>
      <c r="I10" s="193" t="s">
        <v>282</v>
      </c>
      <c r="J10" s="136"/>
      <c r="K10" s="121"/>
    </row>
    <row r="11" spans="1:11" ht="28.5" customHeight="1" thickBot="1" x14ac:dyDescent="0.45">
      <c r="A11" s="295">
        <f t="shared" si="0"/>
        <v>8</v>
      </c>
      <c r="B11" s="407"/>
      <c r="C11" s="408"/>
      <c r="D11" s="296" t="s">
        <v>5</v>
      </c>
      <c r="E11" s="297"/>
      <c r="F11" s="298" t="s">
        <v>33</v>
      </c>
      <c r="G11" s="29"/>
      <c r="H11" s="29"/>
      <c r="I11" s="149">
        <v>1992</v>
      </c>
      <c r="J11" s="136" t="s">
        <v>33</v>
      </c>
      <c r="K11" s="121"/>
    </row>
    <row r="12" spans="1:11" ht="21" customHeight="1" x14ac:dyDescent="0.4">
      <c r="A12" s="183">
        <f t="shared" si="0"/>
        <v>9</v>
      </c>
      <c r="B12" s="451" t="s">
        <v>37</v>
      </c>
      <c r="C12" s="417"/>
      <c r="D12" s="299" t="s">
        <v>318</v>
      </c>
      <c r="E12" s="300"/>
      <c r="F12" s="301" t="s">
        <v>34</v>
      </c>
      <c r="G12" s="29"/>
      <c r="H12" s="29"/>
      <c r="I12" s="150">
        <v>60</v>
      </c>
      <c r="J12" s="137" t="s">
        <v>34</v>
      </c>
      <c r="K12" s="432" t="s">
        <v>309</v>
      </c>
    </row>
    <row r="13" spans="1:11" ht="21" customHeight="1" x14ac:dyDescent="0.4">
      <c r="A13" s="284">
        <f t="shared" si="0"/>
        <v>10</v>
      </c>
      <c r="B13" s="405"/>
      <c r="C13" s="406"/>
      <c r="D13" s="288" t="s">
        <v>319</v>
      </c>
      <c r="E13" s="291"/>
      <c r="F13" s="290" t="s">
        <v>34</v>
      </c>
      <c r="G13" s="29"/>
      <c r="H13" s="29"/>
      <c r="I13" s="148">
        <v>40</v>
      </c>
      <c r="J13" s="135" t="s">
        <v>34</v>
      </c>
      <c r="K13" s="433"/>
    </row>
    <row r="14" spans="1:11" ht="21" customHeight="1" thickBot="1" x14ac:dyDescent="0.45">
      <c r="A14" s="295">
        <f t="shared" si="0"/>
        <v>11</v>
      </c>
      <c r="B14" s="407"/>
      <c r="C14" s="408"/>
      <c r="D14" s="302" t="s">
        <v>15</v>
      </c>
      <c r="E14" s="303">
        <f>SUM(E12:E13)</f>
        <v>0</v>
      </c>
      <c r="F14" s="304" t="s">
        <v>34</v>
      </c>
      <c r="G14" s="29"/>
      <c r="H14" s="29"/>
      <c r="I14" s="151">
        <f>SUM(I12:I13)</f>
        <v>100</v>
      </c>
      <c r="J14" s="138" t="s">
        <v>34</v>
      </c>
      <c r="K14" s="433"/>
    </row>
    <row r="15" spans="1:11" ht="21" customHeight="1" x14ac:dyDescent="0.4">
      <c r="A15" s="183">
        <f t="shared" si="0"/>
        <v>12</v>
      </c>
      <c r="B15" s="452" t="s">
        <v>38</v>
      </c>
      <c r="C15" s="453"/>
      <c r="D15" s="299" t="s">
        <v>13</v>
      </c>
      <c r="E15" s="300"/>
      <c r="F15" s="301" t="s">
        <v>34</v>
      </c>
      <c r="G15" s="29"/>
      <c r="H15" s="29"/>
      <c r="I15" s="150">
        <v>5</v>
      </c>
      <c r="J15" s="137" t="s">
        <v>34</v>
      </c>
      <c r="K15" s="433"/>
    </row>
    <row r="16" spans="1:11" ht="21" customHeight="1" x14ac:dyDescent="0.4">
      <c r="A16" s="284">
        <f t="shared" si="0"/>
        <v>13</v>
      </c>
      <c r="B16" s="454"/>
      <c r="C16" s="455"/>
      <c r="D16" s="288" t="s">
        <v>14</v>
      </c>
      <c r="E16" s="291"/>
      <c r="F16" s="290" t="s">
        <v>34</v>
      </c>
      <c r="G16" s="29"/>
      <c r="H16" s="29"/>
      <c r="I16" s="148">
        <v>5</v>
      </c>
      <c r="J16" s="135" t="s">
        <v>34</v>
      </c>
      <c r="K16" s="433"/>
    </row>
    <row r="17" spans="1:11" ht="21" customHeight="1" thickBot="1" x14ac:dyDescent="0.45">
      <c r="A17" s="295">
        <f t="shared" si="0"/>
        <v>14</v>
      </c>
      <c r="B17" s="456"/>
      <c r="C17" s="457"/>
      <c r="D17" s="302" t="s">
        <v>16</v>
      </c>
      <c r="E17" s="303">
        <f>SUM(E15:E16)</f>
        <v>0</v>
      </c>
      <c r="F17" s="304" t="s">
        <v>34</v>
      </c>
      <c r="G17" s="29"/>
      <c r="H17" s="29"/>
      <c r="I17" s="151">
        <f>SUM(I15:I16)</f>
        <v>10</v>
      </c>
      <c r="J17" s="138" t="s">
        <v>34</v>
      </c>
      <c r="K17" s="433"/>
    </row>
    <row r="18" spans="1:11" ht="21" customHeight="1" x14ac:dyDescent="0.4">
      <c r="A18" s="183">
        <f t="shared" si="0"/>
        <v>15</v>
      </c>
      <c r="B18" s="418" t="s">
        <v>44</v>
      </c>
      <c r="C18" s="419"/>
      <c r="D18" s="305" t="s">
        <v>17</v>
      </c>
      <c r="E18" s="306">
        <f>E12+E15</f>
        <v>0</v>
      </c>
      <c r="F18" s="307" t="s">
        <v>34</v>
      </c>
      <c r="G18" s="29"/>
      <c r="H18" s="29"/>
      <c r="I18" s="152">
        <f>I12+I15</f>
        <v>65</v>
      </c>
      <c r="J18" s="139" t="s">
        <v>34</v>
      </c>
      <c r="K18" s="433"/>
    </row>
    <row r="19" spans="1:11" ht="21" customHeight="1" x14ac:dyDescent="0.4">
      <c r="A19" s="284">
        <f t="shared" si="0"/>
        <v>16</v>
      </c>
      <c r="B19" s="420"/>
      <c r="C19" s="421"/>
      <c r="D19" s="308" t="s">
        <v>18</v>
      </c>
      <c r="E19" s="309">
        <f>E13+E16</f>
        <v>0</v>
      </c>
      <c r="F19" s="310" t="s">
        <v>34</v>
      </c>
      <c r="G19" s="29"/>
      <c r="H19" s="29"/>
      <c r="I19" s="148">
        <f>I13+I16</f>
        <v>45</v>
      </c>
      <c r="J19" s="135" t="s">
        <v>34</v>
      </c>
      <c r="K19" s="433"/>
    </row>
    <row r="20" spans="1:11" ht="21" customHeight="1" thickBot="1" x14ac:dyDescent="0.45">
      <c r="A20" s="295">
        <f t="shared" si="0"/>
        <v>17</v>
      </c>
      <c r="B20" s="422"/>
      <c r="C20" s="423"/>
      <c r="D20" s="302" t="s">
        <v>61</v>
      </c>
      <c r="E20" s="303">
        <f>SUM(E14,E17)</f>
        <v>0</v>
      </c>
      <c r="F20" s="304" t="s">
        <v>34</v>
      </c>
      <c r="G20" s="29"/>
      <c r="H20" s="29"/>
      <c r="I20" s="151">
        <f>SUM(I14,I17)</f>
        <v>110</v>
      </c>
      <c r="J20" s="138" t="s">
        <v>34</v>
      </c>
      <c r="K20" s="433"/>
    </row>
    <row r="21" spans="1:11" ht="25.9" customHeight="1" x14ac:dyDescent="0.4">
      <c r="A21" s="183">
        <f t="shared" si="0"/>
        <v>18</v>
      </c>
      <c r="B21" s="418" t="s">
        <v>39</v>
      </c>
      <c r="C21" s="463"/>
      <c r="D21" s="299" t="s">
        <v>320</v>
      </c>
      <c r="E21" s="300"/>
      <c r="F21" s="301" t="s">
        <v>34</v>
      </c>
      <c r="G21" s="29"/>
      <c r="H21" s="29"/>
      <c r="I21" s="150">
        <v>5</v>
      </c>
      <c r="J21" s="137" t="s">
        <v>34</v>
      </c>
      <c r="K21" s="433"/>
    </row>
    <row r="22" spans="1:11" ht="25.9" customHeight="1" x14ac:dyDescent="0.4">
      <c r="A22" s="284">
        <f t="shared" si="0"/>
        <v>19</v>
      </c>
      <c r="B22" s="464"/>
      <c r="C22" s="465"/>
      <c r="D22" s="288" t="s">
        <v>321</v>
      </c>
      <c r="E22" s="291"/>
      <c r="F22" s="290" t="s">
        <v>34</v>
      </c>
      <c r="G22" s="29"/>
      <c r="H22" s="29"/>
      <c r="I22" s="148">
        <v>5</v>
      </c>
      <c r="J22" s="135" t="s">
        <v>34</v>
      </c>
      <c r="K22" s="433"/>
    </row>
    <row r="23" spans="1:11" ht="19.149999999999999" customHeight="1" thickBot="1" x14ac:dyDescent="0.45">
      <c r="A23" s="295">
        <f t="shared" si="0"/>
        <v>20</v>
      </c>
      <c r="B23" s="466"/>
      <c r="C23" s="467"/>
      <c r="D23" s="302" t="s">
        <v>10</v>
      </c>
      <c r="E23" s="303">
        <f>E21+E22</f>
        <v>0</v>
      </c>
      <c r="F23" s="304" t="s">
        <v>34</v>
      </c>
      <c r="G23" s="29"/>
      <c r="H23" s="29"/>
      <c r="I23" s="151">
        <f>I21+I22</f>
        <v>10</v>
      </c>
      <c r="J23" s="138" t="s">
        <v>34</v>
      </c>
      <c r="K23" s="434"/>
    </row>
    <row r="24" spans="1:11" ht="29.45" customHeight="1" x14ac:dyDescent="0.4">
      <c r="A24" s="183">
        <f t="shared" si="0"/>
        <v>21</v>
      </c>
      <c r="B24" s="418" t="s">
        <v>43</v>
      </c>
      <c r="C24" s="419"/>
      <c r="D24" s="299" t="s">
        <v>11</v>
      </c>
      <c r="E24" s="300"/>
      <c r="F24" s="301" t="s">
        <v>33</v>
      </c>
      <c r="G24" s="29"/>
      <c r="H24" s="29"/>
      <c r="I24" s="150">
        <v>9.5</v>
      </c>
      <c r="J24" s="137" t="s">
        <v>33</v>
      </c>
      <c r="K24" s="122" t="s">
        <v>260</v>
      </c>
    </row>
    <row r="25" spans="1:11" ht="29.45" customHeight="1" x14ac:dyDescent="0.4">
      <c r="A25" s="284">
        <f t="shared" si="0"/>
        <v>22</v>
      </c>
      <c r="B25" s="420"/>
      <c r="C25" s="421"/>
      <c r="D25" s="288" t="s">
        <v>12</v>
      </c>
      <c r="E25" s="291"/>
      <c r="F25" s="290" t="s">
        <v>33</v>
      </c>
      <c r="G25" s="29"/>
      <c r="H25" s="29"/>
      <c r="I25" s="148">
        <v>8.5</v>
      </c>
      <c r="J25" s="135" t="s">
        <v>33</v>
      </c>
      <c r="K25" s="123" t="s">
        <v>261</v>
      </c>
    </row>
    <row r="26" spans="1:11" ht="29.45" customHeight="1" thickBot="1" x14ac:dyDescent="0.45">
      <c r="A26" s="295">
        <f t="shared" si="0"/>
        <v>23</v>
      </c>
      <c r="B26" s="422"/>
      <c r="C26" s="423"/>
      <c r="D26" s="296" t="s">
        <v>40</v>
      </c>
      <c r="E26" s="297"/>
      <c r="F26" s="298" t="s">
        <v>33</v>
      </c>
      <c r="G26" s="29"/>
      <c r="H26" s="29"/>
      <c r="I26" s="151">
        <v>9.1</v>
      </c>
      <c r="J26" s="138" t="s">
        <v>33</v>
      </c>
      <c r="K26" s="124" t="s">
        <v>262</v>
      </c>
    </row>
    <row r="27" spans="1:11" ht="26.45" customHeight="1" x14ac:dyDescent="0.4">
      <c r="A27" s="311">
        <f t="shared" si="0"/>
        <v>24</v>
      </c>
      <c r="B27" s="411" t="s">
        <v>9</v>
      </c>
      <c r="C27" s="412" t="s">
        <v>310</v>
      </c>
      <c r="D27" s="312" t="s">
        <v>346</v>
      </c>
      <c r="E27" s="313"/>
      <c r="F27" s="314" t="s">
        <v>34</v>
      </c>
      <c r="G27" s="29"/>
      <c r="H27" s="29"/>
      <c r="I27" s="150">
        <v>2</v>
      </c>
      <c r="J27" s="137" t="s">
        <v>34</v>
      </c>
      <c r="K27" s="429" t="s">
        <v>317</v>
      </c>
    </row>
    <row r="28" spans="1:11" ht="26.45" customHeight="1" x14ac:dyDescent="0.4">
      <c r="A28" s="284">
        <f t="shared" si="0"/>
        <v>25</v>
      </c>
      <c r="B28" s="411"/>
      <c r="C28" s="411"/>
      <c r="D28" s="312" t="s">
        <v>111</v>
      </c>
      <c r="E28" s="313"/>
      <c r="F28" s="314" t="s">
        <v>34</v>
      </c>
      <c r="G28" s="29"/>
      <c r="H28" s="29"/>
      <c r="I28" s="152">
        <v>0</v>
      </c>
      <c r="J28" s="139" t="s">
        <v>34</v>
      </c>
      <c r="K28" s="430"/>
    </row>
    <row r="29" spans="1:11" ht="26.45" customHeight="1" x14ac:dyDescent="0.4">
      <c r="A29" s="284">
        <f t="shared" si="0"/>
        <v>26</v>
      </c>
      <c r="B29" s="411"/>
      <c r="C29" s="411"/>
      <c r="D29" s="288" t="s">
        <v>347</v>
      </c>
      <c r="E29" s="291"/>
      <c r="F29" s="290" t="s">
        <v>34</v>
      </c>
      <c r="G29" s="29"/>
      <c r="H29" s="29"/>
      <c r="I29" s="148">
        <v>4</v>
      </c>
      <c r="J29" s="135" t="s">
        <v>34</v>
      </c>
      <c r="K29" s="430"/>
    </row>
    <row r="30" spans="1:11" ht="26.45" customHeight="1" x14ac:dyDescent="0.4">
      <c r="A30" s="284">
        <f t="shared" si="0"/>
        <v>27</v>
      </c>
      <c r="B30" s="411"/>
      <c r="C30" s="411"/>
      <c r="D30" s="312" t="s">
        <v>111</v>
      </c>
      <c r="E30" s="291"/>
      <c r="F30" s="290" t="s">
        <v>34</v>
      </c>
      <c r="G30" s="29"/>
      <c r="H30" s="29"/>
      <c r="I30" s="148">
        <v>2</v>
      </c>
      <c r="J30" s="135" t="s">
        <v>34</v>
      </c>
      <c r="K30" s="430"/>
    </row>
    <row r="31" spans="1:11" ht="18" customHeight="1" thickBot="1" x14ac:dyDescent="0.45">
      <c r="A31" s="315">
        <f t="shared" si="0"/>
        <v>28</v>
      </c>
      <c r="B31" s="411"/>
      <c r="C31" s="413"/>
      <c r="D31" s="316" t="s">
        <v>9</v>
      </c>
      <c r="E31" s="317">
        <f>E27+E29</f>
        <v>0</v>
      </c>
      <c r="F31" s="318" t="s">
        <v>34</v>
      </c>
      <c r="G31" s="29"/>
      <c r="H31" s="29"/>
      <c r="I31" s="151">
        <f>I27+I29</f>
        <v>6</v>
      </c>
      <c r="J31" s="138" t="s">
        <v>34</v>
      </c>
      <c r="K31" s="430"/>
    </row>
    <row r="32" spans="1:11" ht="26.45" customHeight="1" x14ac:dyDescent="0.4">
      <c r="A32" s="311">
        <f>A31+1</f>
        <v>29</v>
      </c>
      <c r="B32" s="411"/>
      <c r="C32" s="426" t="s">
        <v>311</v>
      </c>
      <c r="D32" s="312" t="s">
        <v>19</v>
      </c>
      <c r="E32" s="313"/>
      <c r="F32" s="314" t="s">
        <v>34</v>
      </c>
      <c r="G32" s="29"/>
      <c r="H32" s="29"/>
      <c r="I32" s="150">
        <v>3</v>
      </c>
      <c r="J32" s="137" t="s">
        <v>34</v>
      </c>
      <c r="K32" s="430"/>
    </row>
    <row r="33" spans="1:11" ht="26.45" customHeight="1" x14ac:dyDescent="0.4">
      <c r="A33" s="284">
        <f t="shared" si="0"/>
        <v>30</v>
      </c>
      <c r="B33" s="411"/>
      <c r="C33" s="411"/>
      <c r="D33" s="312" t="s">
        <v>111</v>
      </c>
      <c r="E33" s="291"/>
      <c r="F33" s="290" t="s">
        <v>34</v>
      </c>
      <c r="G33" s="29"/>
      <c r="H33" s="29"/>
      <c r="I33" s="148">
        <v>1</v>
      </c>
      <c r="J33" s="135" t="s">
        <v>34</v>
      </c>
      <c r="K33" s="430"/>
    </row>
    <row r="34" spans="1:11" ht="26.45" customHeight="1" x14ac:dyDescent="0.4">
      <c r="A34" s="284">
        <f t="shared" si="0"/>
        <v>31</v>
      </c>
      <c r="B34" s="411"/>
      <c r="C34" s="411"/>
      <c r="D34" s="288" t="s">
        <v>20</v>
      </c>
      <c r="E34" s="291"/>
      <c r="F34" s="290" t="s">
        <v>34</v>
      </c>
      <c r="G34" s="29"/>
      <c r="H34" s="29"/>
      <c r="I34" s="148">
        <v>2</v>
      </c>
      <c r="J34" s="135" t="s">
        <v>34</v>
      </c>
      <c r="K34" s="430"/>
    </row>
    <row r="35" spans="1:11" ht="26.45" customHeight="1" x14ac:dyDescent="0.4">
      <c r="A35" s="284">
        <f t="shared" si="0"/>
        <v>32</v>
      </c>
      <c r="B35" s="411"/>
      <c r="C35" s="411"/>
      <c r="D35" s="312" t="s">
        <v>111</v>
      </c>
      <c r="E35" s="291"/>
      <c r="F35" s="290" t="s">
        <v>34</v>
      </c>
      <c r="G35" s="29"/>
      <c r="H35" s="29"/>
      <c r="I35" s="148">
        <v>0</v>
      </c>
      <c r="J35" s="135" t="s">
        <v>34</v>
      </c>
      <c r="K35" s="430"/>
    </row>
    <row r="36" spans="1:11" ht="19.899999999999999" customHeight="1" thickBot="1" x14ac:dyDescent="0.45">
      <c r="A36" s="315">
        <f t="shared" si="0"/>
        <v>33</v>
      </c>
      <c r="B36" s="411"/>
      <c r="C36" s="413"/>
      <c r="D36" s="316" t="s">
        <v>9</v>
      </c>
      <c r="E36" s="319">
        <f>E32+E34</f>
        <v>0</v>
      </c>
      <c r="F36" s="320" t="s">
        <v>34</v>
      </c>
      <c r="G36" s="29"/>
      <c r="H36" s="29"/>
      <c r="I36" s="151">
        <f>I32+I34</f>
        <v>5</v>
      </c>
      <c r="J36" s="138" t="s">
        <v>34</v>
      </c>
      <c r="K36" s="430"/>
    </row>
    <row r="37" spans="1:11" ht="26.45" customHeight="1" x14ac:dyDescent="0.4">
      <c r="A37" s="311">
        <f>A36+1</f>
        <v>34</v>
      </c>
      <c r="B37" s="411"/>
      <c r="C37" s="414" t="s">
        <v>348</v>
      </c>
      <c r="D37" s="321" t="s">
        <v>19</v>
      </c>
      <c r="E37" s="322"/>
      <c r="F37" s="287" t="s">
        <v>34</v>
      </c>
      <c r="G37" s="29"/>
      <c r="H37" s="29"/>
      <c r="I37" s="150">
        <v>3</v>
      </c>
      <c r="J37" s="137" t="s">
        <v>34</v>
      </c>
      <c r="K37" s="430"/>
    </row>
    <row r="38" spans="1:11" ht="26.45" customHeight="1" x14ac:dyDescent="0.4">
      <c r="A38" s="284">
        <f t="shared" si="0"/>
        <v>35</v>
      </c>
      <c r="B38" s="411"/>
      <c r="C38" s="411"/>
      <c r="D38" s="312" t="s">
        <v>111</v>
      </c>
      <c r="E38" s="291"/>
      <c r="F38" s="290" t="s">
        <v>34</v>
      </c>
      <c r="G38" s="29"/>
      <c r="H38" s="29"/>
      <c r="I38" s="148">
        <v>1</v>
      </c>
      <c r="J38" s="135" t="s">
        <v>34</v>
      </c>
      <c r="K38" s="430"/>
    </row>
    <row r="39" spans="1:11" ht="26.45" customHeight="1" x14ac:dyDescent="0.4">
      <c r="A39" s="284">
        <f t="shared" si="0"/>
        <v>36</v>
      </c>
      <c r="B39" s="411"/>
      <c r="C39" s="411"/>
      <c r="D39" s="288" t="s">
        <v>20</v>
      </c>
      <c r="E39" s="291"/>
      <c r="F39" s="290" t="s">
        <v>34</v>
      </c>
      <c r="G39" s="29"/>
      <c r="H39" s="29"/>
      <c r="I39" s="148">
        <v>2</v>
      </c>
      <c r="J39" s="135" t="s">
        <v>34</v>
      </c>
      <c r="K39" s="430"/>
    </row>
    <row r="40" spans="1:11" ht="26.45" customHeight="1" x14ac:dyDescent="0.4">
      <c r="A40" s="284">
        <f t="shared" si="0"/>
        <v>37</v>
      </c>
      <c r="B40" s="411"/>
      <c r="C40" s="411"/>
      <c r="D40" s="312" t="s">
        <v>111</v>
      </c>
      <c r="E40" s="291"/>
      <c r="F40" s="290" t="s">
        <v>34</v>
      </c>
      <c r="G40" s="29"/>
      <c r="H40" s="29"/>
      <c r="I40" s="148">
        <v>0</v>
      </c>
      <c r="J40" s="135" t="s">
        <v>34</v>
      </c>
      <c r="K40" s="430"/>
    </row>
    <row r="41" spans="1:11" ht="19.899999999999999" customHeight="1" thickBot="1" x14ac:dyDescent="0.45">
      <c r="A41" s="295">
        <f t="shared" si="0"/>
        <v>38</v>
      </c>
      <c r="B41" s="415"/>
      <c r="C41" s="415"/>
      <c r="D41" s="302" t="s">
        <v>9</v>
      </c>
      <c r="E41" s="303">
        <f>E37+E39</f>
        <v>0</v>
      </c>
      <c r="F41" s="304" t="s">
        <v>34</v>
      </c>
      <c r="G41" s="29"/>
      <c r="H41" s="29"/>
      <c r="I41" s="151">
        <f>I37+I39</f>
        <v>5</v>
      </c>
      <c r="J41" s="138" t="s">
        <v>34</v>
      </c>
      <c r="K41" s="431"/>
    </row>
    <row r="42" spans="1:11" ht="26.45" customHeight="1" x14ac:dyDescent="0.4">
      <c r="A42" s="183">
        <f t="shared" si="0"/>
        <v>39</v>
      </c>
      <c r="B42" s="412" t="s">
        <v>42</v>
      </c>
      <c r="C42" s="412" t="s">
        <v>310</v>
      </c>
      <c r="D42" s="299" t="s">
        <v>21</v>
      </c>
      <c r="E42" s="300"/>
      <c r="F42" s="301" t="s">
        <v>34</v>
      </c>
      <c r="G42" s="29"/>
      <c r="H42" s="29"/>
      <c r="I42" s="150">
        <v>2</v>
      </c>
      <c r="J42" s="137" t="s">
        <v>34</v>
      </c>
      <c r="K42" s="125"/>
    </row>
    <row r="43" spans="1:11" ht="26.45" customHeight="1" x14ac:dyDescent="0.4">
      <c r="A43" s="284">
        <f t="shared" si="0"/>
        <v>40</v>
      </c>
      <c r="B43" s="411"/>
      <c r="C43" s="411"/>
      <c r="D43" s="312" t="s">
        <v>49</v>
      </c>
      <c r="E43" s="313"/>
      <c r="F43" s="314" t="s">
        <v>34</v>
      </c>
      <c r="G43" s="29"/>
      <c r="H43" s="29"/>
      <c r="I43" s="152">
        <v>0</v>
      </c>
      <c r="J43" s="139" t="s">
        <v>34</v>
      </c>
      <c r="K43" s="119" t="s">
        <v>105</v>
      </c>
    </row>
    <row r="44" spans="1:11" ht="26.45" customHeight="1" x14ac:dyDescent="0.4">
      <c r="A44" s="284">
        <f t="shared" si="0"/>
        <v>41</v>
      </c>
      <c r="B44" s="411"/>
      <c r="C44" s="411"/>
      <c r="D44" s="288" t="s">
        <v>22</v>
      </c>
      <c r="E44" s="291"/>
      <c r="F44" s="290" t="s">
        <v>34</v>
      </c>
      <c r="G44" s="29"/>
      <c r="H44" s="29"/>
      <c r="I44" s="148">
        <v>5</v>
      </c>
      <c r="J44" s="135" t="s">
        <v>34</v>
      </c>
      <c r="K44" s="120"/>
    </row>
    <row r="45" spans="1:11" ht="26.45" customHeight="1" x14ac:dyDescent="0.4">
      <c r="A45" s="284">
        <f t="shared" si="0"/>
        <v>42</v>
      </c>
      <c r="B45" s="411"/>
      <c r="C45" s="411"/>
      <c r="D45" s="312" t="s">
        <v>49</v>
      </c>
      <c r="E45" s="291"/>
      <c r="F45" s="290" t="s">
        <v>34</v>
      </c>
      <c r="G45" s="29"/>
      <c r="H45" s="29"/>
      <c r="I45" s="148">
        <v>2</v>
      </c>
      <c r="J45" s="135" t="s">
        <v>34</v>
      </c>
      <c r="K45" s="119" t="s">
        <v>105</v>
      </c>
    </row>
    <row r="46" spans="1:11" ht="18.600000000000001" customHeight="1" thickBot="1" x14ac:dyDescent="0.45">
      <c r="A46" s="292">
        <f t="shared" si="0"/>
        <v>43</v>
      </c>
      <c r="B46" s="411"/>
      <c r="C46" s="411"/>
      <c r="D46" s="316" t="s">
        <v>23</v>
      </c>
      <c r="E46" s="319">
        <f>E42+E44</f>
        <v>0</v>
      </c>
      <c r="F46" s="318" t="s">
        <v>34</v>
      </c>
      <c r="G46" s="29"/>
      <c r="H46" s="29"/>
      <c r="I46" s="151">
        <f>I42+I44</f>
        <v>7</v>
      </c>
      <c r="J46" s="138" t="s">
        <v>34</v>
      </c>
      <c r="K46" s="126"/>
    </row>
    <row r="47" spans="1:11" ht="26.45" customHeight="1" x14ac:dyDescent="0.4">
      <c r="A47" s="323">
        <f>A46+1</f>
        <v>44</v>
      </c>
      <c r="B47" s="411"/>
      <c r="C47" s="426" t="s">
        <v>311</v>
      </c>
      <c r="D47" s="312" t="s">
        <v>21</v>
      </c>
      <c r="E47" s="322"/>
      <c r="F47" s="314" t="s">
        <v>34</v>
      </c>
      <c r="G47" s="29"/>
      <c r="H47" s="29"/>
      <c r="I47" s="150">
        <v>3</v>
      </c>
      <c r="J47" s="137" t="s">
        <v>34</v>
      </c>
      <c r="K47" s="127"/>
    </row>
    <row r="48" spans="1:11" ht="26.45" customHeight="1" x14ac:dyDescent="0.4">
      <c r="A48" s="284">
        <f t="shared" si="0"/>
        <v>45</v>
      </c>
      <c r="B48" s="411"/>
      <c r="C48" s="411"/>
      <c r="D48" s="312" t="s">
        <v>49</v>
      </c>
      <c r="E48" s="291"/>
      <c r="F48" s="290" t="s">
        <v>34</v>
      </c>
      <c r="G48" s="29"/>
      <c r="H48" s="29"/>
      <c r="I48" s="148">
        <v>1</v>
      </c>
      <c r="J48" s="135" t="s">
        <v>34</v>
      </c>
      <c r="K48" s="119" t="s">
        <v>106</v>
      </c>
    </row>
    <row r="49" spans="1:11" ht="26.45" customHeight="1" x14ac:dyDescent="0.4">
      <c r="A49" s="284">
        <f t="shared" si="0"/>
        <v>46</v>
      </c>
      <c r="B49" s="411"/>
      <c r="C49" s="411"/>
      <c r="D49" s="288" t="s">
        <v>22</v>
      </c>
      <c r="E49" s="291"/>
      <c r="F49" s="290" t="s">
        <v>34</v>
      </c>
      <c r="G49" s="29"/>
      <c r="H49" s="29"/>
      <c r="I49" s="148">
        <v>2</v>
      </c>
      <c r="J49" s="135" t="s">
        <v>34</v>
      </c>
      <c r="K49" s="128"/>
    </row>
    <row r="50" spans="1:11" ht="26.45" customHeight="1" x14ac:dyDescent="0.4">
      <c r="A50" s="284">
        <f t="shared" si="0"/>
        <v>47</v>
      </c>
      <c r="B50" s="411"/>
      <c r="C50" s="411"/>
      <c r="D50" s="312" t="s">
        <v>49</v>
      </c>
      <c r="E50" s="291"/>
      <c r="F50" s="290" t="s">
        <v>34</v>
      </c>
      <c r="G50" s="29"/>
      <c r="H50" s="29"/>
      <c r="I50" s="148">
        <v>0</v>
      </c>
      <c r="J50" s="135" t="s">
        <v>34</v>
      </c>
      <c r="K50" s="119" t="s">
        <v>106</v>
      </c>
    </row>
    <row r="51" spans="1:11" ht="18.600000000000001" customHeight="1" thickBot="1" x14ac:dyDescent="0.45">
      <c r="A51" s="292">
        <f t="shared" si="0"/>
        <v>48</v>
      </c>
      <c r="B51" s="411"/>
      <c r="C51" s="411"/>
      <c r="D51" s="324" t="s">
        <v>23</v>
      </c>
      <c r="E51" s="319">
        <f>E47+E49</f>
        <v>0</v>
      </c>
      <c r="F51" s="320" t="s">
        <v>34</v>
      </c>
      <c r="G51" s="29"/>
      <c r="H51" s="29"/>
      <c r="I51" s="149">
        <f>I47+I49</f>
        <v>5</v>
      </c>
      <c r="J51" s="136" t="s">
        <v>34</v>
      </c>
      <c r="K51" s="130"/>
    </row>
    <row r="52" spans="1:11" ht="26.45" customHeight="1" x14ac:dyDescent="0.4">
      <c r="A52" s="323">
        <f>A51+1</f>
        <v>49</v>
      </c>
      <c r="B52" s="411"/>
      <c r="C52" s="444" t="s">
        <v>349</v>
      </c>
      <c r="D52" s="321" t="s">
        <v>21</v>
      </c>
      <c r="E52" s="322"/>
      <c r="F52" s="287" t="s">
        <v>34</v>
      </c>
      <c r="G52" s="29"/>
      <c r="H52" s="29"/>
      <c r="I52" s="150">
        <v>3</v>
      </c>
      <c r="J52" s="137" t="s">
        <v>34</v>
      </c>
      <c r="K52" s="127"/>
    </row>
    <row r="53" spans="1:11" ht="26.45" customHeight="1" x14ac:dyDescent="0.4">
      <c r="A53" s="284">
        <f t="shared" si="0"/>
        <v>50</v>
      </c>
      <c r="B53" s="411"/>
      <c r="C53" s="411"/>
      <c r="D53" s="312" t="s">
        <v>49</v>
      </c>
      <c r="E53" s="291"/>
      <c r="F53" s="290" t="s">
        <v>34</v>
      </c>
      <c r="G53" s="29"/>
      <c r="H53" s="29"/>
      <c r="I53" s="148">
        <v>1</v>
      </c>
      <c r="J53" s="135" t="s">
        <v>34</v>
      </c>
      <c r="K53" s="119" t="s">
        <v>106</v>
      </c>
    </row>
    <row r="54" spans="1:11" ht="26.45" customHeight="1" x14ac:dyDescent="0.4">
      <c r="A54" s="284">
        <f t="shared" si="0"/>
        <v>51</v>
      </c>
      <c r="B54" s="411"/>
      <c r="C54" s="411"/>
      <c r="D54" s="288" t="s">
        <v>22</v>
      </c>
      <c r="E54" s="291"/>
      <c r="F54" s="290" t="s">
        <v>34</v>
      </c>
      <c r="G54" s="29"/>
      <c r="H54" s="29"/>
      <c r="I54" s="148">
        <v>2</v>
      </c>
      <c r="J54" s="135" t="s">
        <v>34</v>
      </c>
      <c r="K54" s="128"/>
    </row>
    <row r="55" spans="1:11" ht="26.45" customHeight="1" x14ac:dyDescent="0.4">
      <c r="A55" s="284">
        <f t="shared" si="0"/>
        <v>52</v>
      </c>
      <c r="B55" s="411"/>
      <c r="C55" s="411"/>
      <c r="D55" s="312" t="s">
        <v>49</v>
      </c>
      <c r="E55" s="291"/>
      <c r="F55" s="290" t="s">
        <v>34</v>
      </c>
      <c r="G55" s="29"/>
      <c r="H55" s="29"/>
      <c r="I55" s="148">
        <v>0</v>
      </c>
      <c r="J55" s="135" t="s">
        <v>34</v>
      </c>
      <c r="K55" s="119" t="s">
        <v>106</v>
      </c>
    </row>
    <row r="56" spans="1:11" ht="18.600000000000001" customHeight="1" thickBot="1" x14ac:dyDescent="0.45">
      <c r="A56" s="295">
        <f t="shared" si="0"/>
        <v>53</v>
      </c>
      <c r="B56" s="415"/>
      <c r="C56" s="415"/>
      <c r="D56" s="302" t="s">
        <v>23</v>
      </c>
      <c r="E56" s="303">
        <f>E52+E54</f>
        <v>0</v>
      </c>
      <c r="F56" s="304" t="s">
        <v>34</v>
      </c>
      <c r="G56" s="29"/>
      <c r="H56" s="29"/>
      <c r="I56" s="149">
        <f>I52+I54</f>
        <v>5</v>
      </c>
      <c r="J56" s="136" t="s">
        <v>34</v>
      </c>
      <c r="K56" s="130"/>
    </row>
    <row r="57" spans="1:11" ht="22.15" customHeight="1" x14ac:dyDescent="0.4">
      <c r="A57" s="183">
        <f t="shared" si="0"/>
        <v>54</v>
      </c>
      <c r="B57" s="416" t="s">
        <v>338</v>
      </c>
      <c r="C57" s="417"/>
      <c r="D57" s="299" t="s">
        <v>24</v>
      </c>
      <c r="E57" s="300"/>
      <c r="F57" s="301" t="s">
        <v>34</v>
      </c>
      <c r="G57" s="29"/>
      <c r="H57" s="29"/>
      <c r="I57" s="150">
        <v>10</v>
      </c>
      <c r="J57" s="137" t="s">
        <v>34</v>
      </c>
      <c r="K57" s="437" t="s">
        <v>339</v>
      </c>
    </row>
    <row r="58" spans="1:11" ht="22.15" customHeight="1" x14ac:dyDescent="0.4">
      <c r="A58" s="284">
        <f t="shared" si="0"/>
        <v>55</v>
      </c>
      <c r="B58" s="405"/>
      <c r="C58" s="406"/>
      <c r="D58" s="288" t="s">
        <v>25</v>
      </c>
      <c r="E58" s="291"/>
      <c r="F58" s="290" t="s">
        <v>34</v>
      </c>
      <c r="G58" s="29"/>
      <c r="H58" s="29"/>
      <c r="I58" s="148">
        <v>10</v>
      </c>
      <c r="J58" s="135" t="s">
        <v>34</v>
      </c>
      <c r="K58" s="438"/>
    </row>
    <row r="59" spans="1:11" ht="18.600000000000001" customHeight="1" x14ac:dyDescent="0.4">
      <c r="A59" s="284">
        <f t="shared" si="0"/>
        <v>56</v>
      </c>
      <c r="B59" s="405"/>
      <c r="C59" s="406"/>
      <c r="D59" s="308" t="s">
        <v>26</v>
      </c>
      <c r="E59" s="319">
        <f>E57+E58</f>
        <v>0</v>
      </c>
      <c r="F59" s="320" t="s">
        <v>34</v>
      </c>
      <c r="G59" s="29"/>
      <c r="H59" s="29"/>
      <c r="I59" s="149">
        <f>I57+I58</f>
        <v>20</v>
      </c>
      <c r="J59" s="136" t="s">
        <v>34</v>
      </c>
      <c r="K59" s="438"/>
    </row>
    <row r="60" spans="1:11" ht="18.600000000000001" customHeight="1" thickBot="1" x14ac:dyDescent="0.45">
      <c r="A60" s="295">
        <f t="shared" si="0"/>
        <v>57</v>
      </c>
      <c r="B60" s="407"/>
      <c r="C60" s="408"/>
      <c r="D60" s="302" t="s">
        <v>27</v>
      </c>
      <c r="E60" s="303" t="e">
        <f>ROUND(E58/E59*100,1)</f>
        <v>#DIV/0!</v>
      </c>
      <c r="F60" s="304" t="s">
        <v>56</v>
      </c>
      <c r="G60" s="29"/>
      <c r="H60" s="29"/>
      <c r="I60" s="151">
        <f>ROUND(I58/I59*100,1)</f>
        <v>50</v>
      </c>
      <c r="J60" s="138" t="s">
        <v>55</v>
      </c>
      <c r="K60" s="439"/>
    </row>
    <row r="61" spans="1:11" ht="22.15" customHeight="1" x14ac:dyDescent="0.4">
      <c r="A61" s="183">
        <f t="shared" si="0"/>
        <v>58</v>
      </c>
      <c r="B61" s="412" t="s">
        <v>46</v>
      </c>
      <c r="C61" s="412" t="s">
        <v>310</v>
      </c>
      <c r="D61" s="299" t="s">
        <v>108</v>
      </c>
      <c r="E61" s="325"/>
      <c r="F61" s="326" t="s">
        <v>34</v>
      </c>
      <c r="G61" s="29"/>
      <c r="H61" s="29"/>
      <c r="I61" s="153">
        <v>2</v>
      </c>
      <c r="J61" s="140" t="s">
        <v>34</v>
      </c>
      <c r="K61" s="435" t="s">
        <v>337</v>
      </c>
    </row>
    <row r="62" spans="1:11" ht="22.15" customHeight="1" x14ac:dyDescent="0.4">
      <c r="A62" s="284">
        <f t="shared" si="0"/>
        <v>59</v>
      </c>
      <c r="B62" s="411"/>
      <c r="C62" s="411"/>
      <c r="D62" s="288" t="s">
        <v>47</v>
      </c>
      <c r="E62" s="327"/>
      <c r="F62" s="294" t="s">
        <v>34</v>
      </c>
      <c r="G62" s="29"/>
      <c r="H62" s="29"/>
      <c r="I62" s="149">
        <v>1</v>
      </c>
      <c r="J62" s="136" t="s">
        <v>34</v>
      </c>
      <c r="K62" s="436"/>
    </row>
    <row r="63" spans="1:11" ht="18.600000000000001" customHeight="1" x14ac:dyDescent="0.4">
      <c r="A63" s="284">
        <f t="shared" si="0"/>
        <v>60</v>
      </c>
      <c r="B63" s="411"/>
      <c r="C63" s="411"/>
      <c r="D63" s="328" t="s">
        <v>28</v>
      </c>
      <c r="E63" s="329" t="e">
        <f>ROUND(E62/E61*100,1)</f>
        <v>#DIV/0!</v>
      </c>
      <c r="F63" s="318" t="s">
        <v>55</v>
      </c>
      <c r="G63" s="29"/>
      <c r="H63" s="29"/>
      <c r="I63" s="155">
        <f>ROUND(I62/I61*100,1)</f>
        <v>50</v>
      </c>
      <c r="J63" s="142" t="s">
        <v>55</v>
      </c>
      <c r="K63" s="436"/>
    </row>
    <row r="64" spans="1:11" ht="22.15" customHeight="1" x14ac:dyDescent="0.4">
      <c r="A64" s="284">
        <f t="shared" si="0"/>
        <v>61</v>
      </c>
      <c r="B64" s="411"/>
      <c r="C64" s="411"/>
      <c r="D64" s="312" t="s">
        <v>109</v>
      </c>
      <c r="E64" s="330"/>
      <c r="F64" s="331" t="s">
        <v>34</v>
      </c>
      <c r="G64" s="29"/>
      <c r="H64" s="29"/>
      <c r="I64" s="154">
        <v>3</v>
      </c>
      <c r="J64" s="141" t="s">
        <v>34</v>
      </c>
      <c r="K64" s="436"/>
    </row>
    <row r="65" spans="1:11" ht="22.15" customHeight="1" x14ac:dyDescent="0.4">
      <c r="A65" s="284">
        <f t="shared" si="0"/>
        <v>62</v>
      </c>
      <c r="B65" s="411"/>
      <c r="C65" s="411"/>
      <c r="D65" s="288" t="s">
        <v>48</v>
      </c>
      <c r="E65" s="327"/>
      <c r="F65" s="294" t="s">
        <v>34</v>
      </c>
      <c r="G65" s="29"/>
      <c r="H65" s="29"/>
      <c r="I65" s="149">
        <v>3</v>
      </c>
      <c r="J65" s="136" t="s">
        <v>34</v>
      </c>
      <c r="K65" s="436"/>
    </row>
    <row r="66" spans="1:11" ht="18.600000000000001" customHeight="1" thickBot="1" x14ac:dyDescent="0.45">
      <c r="A66" s="315">
        <f t="shared" si="0"/>
        <v>63</v>
      </c>
      <c r="B66" s="411"/>
      <c r="C66" s="413"/>
      <c r="D66" s="324" t="s">
        <v>29</v>
      </c>
      <c r="E66" s="317" t="e">
        <f>ROUND(E65/E64*100,1)</f>
        <v>#DIV/0!</v>
      </c>
      <c r="F66" s="320" t="s">
        <v>55</v>
      </c>
      <c r="G66" s="29"/>
      <c r="H66" s="29"/>
      <c r="I66" s="151">
        <f>ROUND(I65/I64*100,1)</f>
        <v>100</v>
      </c>
      <c r="J66" s="138" t="s">
        <v>55</v>
      </c>
      <c r="K66" s="436"/>
    </row>
    <row r="67" spans="1:11" ht="22.15" customHeight="1" x14ac:dyDescent="0.4">
      <c r="A67" s="311">
        <f t="shared" si="0"/>
        <v>64</v>
      </c>
      <c r="B67" s="411"/>
      <c r="C67" s="411" t="s">
        <v>311</v>
      </c>
      <c r="D67" s="321" t="s">
        <v>108</v>
      </c>
      <c r="E67" s="330"/>
      <c r="F67" s="287" t="s">
        <v>34</v>
      </c>
      <c r="G67" s="29"/>
      <c r="H67" s="29"/>
      <c r="I67" s="153">
        <v>2</v>
      </c>
      <c r="J67" s="140" t="s">
        <v>34</v>
      </c>
      <c r="K67" s="436"/>
    </row>
    <row r="68" spans="1:11" ht="22.15" customHeight="1" x14ac:dyDescent="0.4">
      <c r="A68" s="284">
        <f t="shared" si="0"/>
        <v>65</v>
      </c>
      <c r="B68" s="411"/>
      <c r="C68" s="411"/>
      <c r="D68" s="288" t="s">
        <v>47</v>
      </c>
      <c r="E68" s="327"/>
      <c r="F68" s="294" t="s">
        <v>34</v>
      </c>
      <c r="G68" s="29"/>
      <c r="H68" s="29"/>
      <c r="I68" s="149">
        <v>0</v>
      </c>
      <c r="J68" s="136" t="s">
        <v>34</v>
      </c>
      <c r="K68" s="436"/>
    </row>
    <row r="69" spans="1:11" ht="18.600000000000001" customHeight="1" x14ac:dyDescent="0.4">
      <c r="A69" s="284">
        <f t="shared" si="0"/>
        <v>66</v>
      </c>
      <c r="B69" s="411"/>
      <c r="C69" s="411"/>
      <c r="D69" s="328" t="s">
        <v>28</v>
      </c>
      <c r="E69" s="329" t="e">
        <f>ROUND(E68/E67*100,1)</f>
        <v>#DIV/0!</v>
      </c>
      <c r="F69" s="318" t="s">
        <v>55</v>
      </c>
      <c r="G69" s="29"/>
      <c r="H69" s="29"/>
      <c r="I69" s="155">
        <f>ROUND(I68/I67*100,1)</f>
        <v>0</v>
      </c>
      <c r="J69" s="142" t="s">
        <v>55</v>
      </c>
      <c r="K69" s="436"/>
    </row>
    <row r="70" spans="1:11" ht="22.15" customHeight="1" x14ac:dyDescent="0.4">
      <c r="A70" s="284">
        <f t="shared" si="0"/>
        <v>67</v>
      </c>
      <c r="B70" s="411"/>
      <c r="C70" s="411"/>
      <c r="D70" s="312" t="s">
        <v>109</v>
      </c>
      <c r="E70" s="330"/>
      <c r="F70" s="331" t="s">
        <v>34</v>
      </c>
      <c r="G70" s="29"/>
      <c r="H70" s="29"/>
      <c r="I70" s="154">
        <v>2</v>
      </c>
      <c r="J70" s="141" t="s">
        <v>34</v>
      </c>
      <c r="K70" s="436"/>
    </row>
    <row r="71" spans="1:11" ht="22.15" customHeight="1" x14ac:dyDescent="0.4">
      <c r="A71" s="284">
        <f t="shared" si="0"/>
        <v>68</v>
      </c>
      <c r="B71" s="411"/>
      <c r="C71" s="411"/>
      <c r="D71" s="288" t="s">
        <v>48</v>
      </c>
      <c r="E71" s="327"/>
      <c r="F71" s="294" t="s">
        <v>34</v>
      </c>
      <c r="G71" s="29"/>
      <c r="H71" s="29"/>
      <c r="I71" s="149">
        <v>2</v>
      </c>
      <c r="J71" s="136" t="s">
        <v>34</v>
      </c>
      <c r="K71" s="436"/>
    </row>
    <row r="72" spans="1:11" ht="18.600000000000001" customHeight="1" thickBot="1" x14ac:dyDescent="0.45">
      <c r="A72" s="292">
        <f t="shared" si="0"/>
        <v>69</v>
      </c>
      <c r="B72" s="411"/>
      <c r="C72" s="411"/>
      <c r="D72" s="324" t="s">
        <v>29</v>
      </c>
      <c r="E72" s="317" t="e">
        <f>ROUND(E71/E70*100,1)</f>
        <v>#DIV/0!</v>
      </c>
      <c r="F72" s="320" t="s">
        <v>55</v>
      </c>
      <c r="G72" s="29"/>
      <c r="H72" s="29"/>
      <c r="I72" s="151">
        <f>ROUND(I71/I70*100,1)</f>
        <v>100</v>
      </c>
      <c r="J72" s="138" t="s">
        <v>55</v>
      </c>
      <c r="K72" s="436"/>
    </row>
    <row r="73" spans="1:11" ht="22.15" customHeight="1" x14ac:dyDescent="0.4">
      <c r="A73" s="323">
        <f t="shared" si="0"/>
        <v>70</v>
      </c>
      <c r="B73" s="411"/>
      <c r="C73" s="444" t="s">
        <v>348</v>
      </c>
      <c r="D73" s="321" t="s">
        <v>108</v>
      </c>
      <c r="E73" s="330"/>
      <c r="F73" s="287" t="s">
        <v>34</v>
      </c>
      <c r="G73" s="29"/>
      <c r="H73" s="29"/>
      <c r="I73" s="153">
        <v>2</v>
      </c>
      <c r="J73" s="140" t="s">
        <v>34</v>
      </c>
      <c r="K73" s="436"/>
    </row>
    <row r="74" spans="1:11" ht="22.15" customHeight="1" x14ac:dyDescent="0.4">
      <c r="A74" s="284">
        <f t="shared" si="0"/>
        <v>71</v>
      </c>
      <c r="B74" s="411"/>
      <c r="C74" s="411"/>
      <c r="D74" s="288" t="s">
        <v>47</v>
      </c>
      <c r="E74" s="327"/>
      <c r="F74" s="294" t="s">
        <v>34</v>
      </c>
      <c r="G74" s="29"/>
      <c r="H74" s="29"/>
      <c r="I74" s="149">
        <v>0</v>
      </c>
      <c r="J74" s="136" t="s">
        <v>34</v>
      </c>
      <c r="K74" s="436"/>
    </row>
    <row r="75" spans="1:11" ht="18.600000000000001" customHeight="1" x14ac:dyDescent="0.4">
      <c r="A75" s="284">
        <f t="shared" si="0"/>
        <v>72</v>
      </c>
      <c r="B75" s="411"/>
      <c r="C75" s="411"/>
      <c r="D75" s="328" t="s">
        <v>28</v>
      </c>
      <c r="E75" s="329" t="e">
        <f>ROUND(E74/E73*100,1)</f>
        <v>#DIV/0!</v>
      </c>
      <c r="F75" s="318" t="s">
        <v>55</v>
      </c>
      <c r="G75" s="29"/>
      <c r="H75" s="29"/>
      <c r="I75" s="155">
        <f>ROUND(I74/I73*100,1)</f>
        <v>0</v>
      </c>
      <c r="J75" s="142" t="s">
        <v>55</v>
      </c>
      <c r="K75" s="436"/>
    </row>
    <row r="76" spans="1:11" ht="22.15" customHeight="1" x14ac:dyDescent="0.4">
      <c r="A76" s="284">
        <f t="shared" si="0"/>
        <v>73</v>
      </c>
      <c r="B76" s="411"/>
      <c r="C76" s="411"/>
      <c r="D76" s="312" t="s">
        <v>109</v>
      </c>
      <c r="E76" s="330"/>
      <c r="F76" s="331" t="s">
        <v>34</v>
      </c>
      <c r="G76" s="29"/>
      <c r="H76" s="29"/>
      <c r="I76" s="154">
        <v>2</v>
      </c>
      <c r="J76" s="141" t="s">
        <v>34</v>
      </c>
      <c r="K76" s="436"/>
    </row>
    <row r="77" spans="1:11" ht="22.15" customHeight="1" x14ac:dyDescent="0.4">
      <c r="A77" s="284">
        <f t="shared" si="0"/>
        <v>74</v>
      </c>
      <c r="B77" s="411"/>
      <c r="C77" s="411"/>
      <c r="D77" s="288" t="s">
        <v>48</v>
      </c>
      <c r="E77" s="327"/>
      <c r="F77" s="294" t="s">
        <v>34</v>
      </c>
      <c r="G77" s="29"/>
      <c r="H77" s="29"/>
      <c r="I77" s="149">
        <v>2</v>
      </c>
      <c r="J77" s="136" t="s">
        <v>34</v>
      </c>
      <c r="K77" s="436"/>
    </row>
    <row r="78" spans="1:11" ht="18.600000000000001" customHeight="1" thickBot="1" x14ac:dyDescent="0.45">
      <c r="A78" s="295">
        <f t="shared" si="0"/>
        <v>75</v>
      </c>
      <c r="B78" s="415"/>
      <c r="C78" s="415"/>
      <c r="D78" s="302" t="s">
        <v>29</v>
      </c>
      <c r="E78" s="303" t="e">
        <f>ROUND(E77/E76*100,1)</f>
        <v>#DIV/0!</v>
      </c>
      <c r="F78" s="304" t="s">
        <v>55</v>
      </c>
      <c r="G78" s="29"/>
      <c r="H78" s="29"/>
      <c r="I78" s="151">
        <f>ROUND(I77/I76*100,1)</f>
        <v>100</v>
      </c>
      <c r="J78" s="138" t="s">
        <v>55</v>
      </c>
      <c r="K78" s="431"/>
    </row>
    <row r="79" spans="1:11" ht="22.15" customHeight="1" x14ac:dyDescent="0.4">
      <c r="A79" s="183">
        <f>A72+1</f>
        <v>70</v>
      </c>
      <c r="B79" s="448" t="s">
        <v>45</v>
      </c>
      <c r="C79" s="461" t="s">
        <v>344</v>
      </c>
      <c r="D79" s="299" t="s">
        <v>47</v>
      </c>
      <c r="E79" s="325"/>
      <c r="F79" s="326" t="s">
        <v>34</v>
      </c>
      <c r="G79" s="29"/>
      <c r="H79" s="29"/>
      <c r="I79" s="153">
        <v>1</v>
      </c>
      <c r="J79" s="140" t="s">
        <v>34</v>
      </c>
      <c r="K79" s="129"/>
    </row>
    <row r="80" spans="1:11" ht="22.15" customHeight="1" x14ac:dyDescent="0.4">
      <c r="A80" s="284">
        <f t="shared" si="0"/>
        <v>71</v>
      </c>
      <c r="B80" s="446"/>
      <c r="C80" s="446"/>
      <c r="D80" s="288" t="s">
        <v>48</v>
      </c>
      <c r="E80" s="327"/>
      <c r="F80" s="294" t="s">
        <v>34</v>
      </c>
      <c r="G80" s="29"/>
      <c r="H80" s="29"/>
      <c r="I80" s="149">
        <v>1</v>
      </c>
      <c r="J80" s="136" t="s">
        <v>34</v>
      </c>
      <c r="K80" s="121"/>
    </row>
    <row r="81" spans="1:11" ht="18.600000000000001" customHeight="1" thickBot="1" x14ac:dyDescent="0.45">
      <c r="A81" s="315">
        <f t="shared" si="0"/>
        <v>72</v>
      </c>
      <c r="B81" s="446"/>
      <c r="C81" s="462"/>
      <c r="D81" s="324" t="s">
        <v>30</v>
      </c>
      <c r="E81" s="319">
        <f>E79+E80</f>
        <v>0</v>
      </c>
      <c r="F81" s="320" t="s">
        <v>34</v>
      </c>
      <c r="G81" s="29"/>
      <c r="H81" s="29"/>
      <c r="I81" s="151">
        <f>I79+I80</f>
        <v>2</v>
      </c>
      <c r="J81" s="138" t="s">
        <v>34</v>
      </c>
      <c r="K81" s="130"/>
    </row>
    <row r="82" spans="1:11" ht="22.15" customHeight="1" x14ac:dyDescent="0.4">
      <c r="A82" s="311">
        <f t="shared" si="0"/>
        <v>73</v>
      </c>
      <c r="B82" s="446"/>
      <c r="C82" s="458" t="s">
        <v>345</v>
      </c>
      <c r="D82" s="321" t="s">
        <v>47</v>
      </c>
      <c r="E82" s="322"/>
      <c r="F82" s="287" t="s">
        <v>34</v>
      </c>
      <c r="G82" s="29"/>
      <c r="H82" s="29"/>
      <c r="I82" s="153">
        <v>0</v>
      </c>
      <c r="J82" s="140" t="s">
        <v>34</v>
      </c>
      <c r="K82" s="129"/>
    </row>
    <row r="83" spans="1:11" ht="22.15" customHeight="1" x14ac:dyDescent="0.4">
      <c r="A83" s="284">
        <f t="shared" si="0"/>
        <v>74</v>
      </c>
      <c r="B83" s="446"/>
      <c r="C83" s="446"/>
      <c r="D83" s="288" t="s">
        <v>48</v>
      </c>
      <c r="E83" s="327"/>
      <c r="F83" s="294" t="s">
        <v>34</v>
      </c>
      <c r="G83" s="29"/>
      <c r="H83" s="29"/>
      <c r="I83" s="149">
        <v>1</v>
      </c>
      <c r="J83" s="136" t="s">
        <v>34</v>
      </c>
      <c r="K83" s="121"/>
    </row>
    <row r="84" spans="1:11" ht="18.600000000000001" customHeight="1" thickBot="1" x14ac:dyDescent="0.45">
      <c r="A84" s="315">
        <f t="shared" si="0"/>
        <v>75</v>
      </c>
      <c r="B84" s="446"/>
      <c r="C84" s="446"/>
      <c r="D84" s="316" t="s">
        <v>30</v>
      </c>
      <c r="E84" s="317">
        <f>E82+E83</f>
        <v>0</v>
      </c>
      <c r="F84" s="318" t="s">
        <v>34</v>
      </c>
      <c r="G84" s="29"/>
      <c r="H84" s="29"/>
      <c r="I84" s="151">
        <f>I82+I83</f>
        <v>1</v>
      </c>
      <c r="J84" s="138" t="s">
        <v>34</v>
      </c>
      <c r="K84" s="130"/>
    </row>
    <row r="85" spans="1:11" ht="22.15" customHeight="1" x14ac:dyDescent="0.4">
      <c r="A85" s="311">
        <f t="shared" si="0"/>
        <v>76</v>
      </c>
      <c r="B85" s="446"/>
      <c r="C85" s="445" t="s">
        <v>350</v>
      </c>
      <c r="D85" s="312" t="s">
        <v>47</v>
      </c>
      <c r="E85" s="330"/>
      <c r="F85" s="331" t="s">
        <v>34</v>
      </c>
      <c r="G85" s="29"/>
      <c r="H85" s="29"/>
      <c r="I85" s="153">
        <v>0</v>
      </c>
      <c r="J85" s="140" t="s">
        <v>34</v>
      </c>
      <c r="K85" s="129"/>
    </row>
    <row r="86" spans="1:11" ht="22.15" customHeight="1" x14ac:dyDescent="0.4">
      <c r="A86" s="284">
        <f t="shared" ref="A86:A87" si="1">A85+1</f>
        <v>77</v>
      </c>
      <c r="B86" s="446"/>
      <c r="C86" s="446"/>
      <c r="D86" s="288" t="s">
        <v>48</v>
      </c>
      <c r="E86" s="327"/>
      <c r="F86" s="294" t="s">
        <v>34</v>
      </c>
      <c r="G86" s="29"/>
      <c r="H86" s="29"/>
      <c r="I86" s="149">
        <v>1</v>
      </c>
      <c r="J86" s="136" t="s">
        <v>34</v>
      </c>
      <c r="K86" s="121"/>
    </row>
    <row r="87" spans="1:11" ht="18.600000000000001" customHeight="1" thickBot="1" x14ac:dyDescent="0.45">
      <c r="A87" s="295">
        <f t="shared" si="1"/>
        <v>78</v>
      </c>
      <c r="B87" s="447"/>
      <c r="C87" s="447"/>
      <c r="D87" s="302" t="s">
        <v>30</v>
      </c>
      <c r="E87" s="303">
        <f>E85+E86</f>
        <v>0</v>
      </c>
      <c r="F87" s="304" t="s">
        <v>34</v>
      </c>
      <c r="G87" s="29"/>
      <c r="H87" s="29"/>
      <c r="I87" s="151">
        <f>I85+I86</f>
        <v>1</v>
      </c>
      <c r="J87" s="138" t="s">
        <v>34</v>
      </c>
      <c r="K87" s="130"/>
    </row>
    <row r="88" spans="1:11" ht="35.450000000000003" customHeight="1" thickBot="1" x14ac:dyDescent="0.45">
      <c r="A88" s="332">
        <f>A84+1</f>
        <v>76</v>
      </c>
      <c r="B88" s="459" t="s">
        <v>117</v>
      </c>
      <c r="C88" s="460"/>
      <c r="D88" s="460"/>
      <c r="E88" s="333"/>
      <c r="F88" s="326"/>
      <c r="G88" s="29"/>
      <c r="H88" s="29"/>
      <c r="I88" s="189" t="s">
        <v>280</v>
      </c>
      <c r="J88" s="190"/>
      <c r="K88" s="191" t="s">
        <v>255</v>
      </c>
    </row>
    <row r="89" spans="1:11" ht="25.9" customHeight="1" x14ac:dyDescent="0.4">
      <c r="A89" s="183">
        <f>A88+1</f>
        <v>77</v>
      </c>
      <c r="B89" s="412" t="s">
        <v>50</v>
      </c>
      <c r="C89" s="410" t="s">
        <v>310</v>
      </c>
      <c r="D89" s="299" t="s">
        <v>351</v>
      </c>
      <c r="E89" s="334"/>
      <c r="F89" s="301" t="s">
        <v>53</v>
      </c>
      <c r="G89" s="392" t="s">
        <v>263</v>
      </c>
      <c r="H89" s="116"/>
      <c r="I89" s="150">
        <v>1750</v>
      </c>
      <c r="J89" s="137" t="s">
        <v>53</v>
      </c>
      <c r="K89" s="389" t="s">
        <v>322</v>
      </c>
    </row>
    <row r="90" spans="1:11" ht="25.9" customHeight="1" x14ac:dyDescent="0.4">
      <c r="A90" s="284">
        <f t="shared" ref="A90:A110" si="2">A89+1</f>
        <v>78</v>
      </c>
      <c r="B90" s="411"/>
      <c r="C90" s="409"/>
      <c r="D90" s="288" t="s">
        <v>352</v>
      </c>
      <c r="E90" s="335"/>
      <c r="F90" s="290" t="s">
        <v>53</v>
      </c>
      <c r="G90" s="393"/>
      <c r="H90" s="117"/>
      <c r="I90" s="148">
        <v>1700</v>
      </c>
      <c r="J90" s="135" t="s">
        <v>53</v>
      </c>
      <c r="K90" s="390"/>
    </row>
    <row r="91" spans="1:11" ht="25.9" customHeight="1" x14ac:dyDescent="0.4">
      <c r="A91" s="315">
        <f t="shared" si="2"/>
        <v>79</v>
      </c>
      <c r="B91" s="411"/>
      <c r="C91" s="409"/>
      <c r="D91" s="336" t="s">
        <v>353</v>
      </c>
      <c r="E91" s="337"/>
      <c r="F91" s="338" t="s">
        <v>53</v>
      </c>
      <c r="G91" s="393"/>
      <c r="H91" s="117"/>
      <c r="I91" s="155">
        <v>50</v>
      </c>
      <c r="J91" s="143" t="s">
        <v>53</v>
      </c>
      <c r="K91" s="390"/>
    </row>
    <row r="92" spans="1:11" ht="25.9" customHeight="1" x14ac:dyDescent="0.4">
      <c r="A92" s="311">
        <f t="shared" si="2"/>
        <v>80</v>
      </c>
      <c r="B92" s="411"/>
      <c r="C92" s="409" t="s">
        <v>311</v>
      </c>
      <c r="D92" s="285" t="s">
        <v>351</v>
      </c>
      <c r="E92" s="339"/>
      <c r="F92" s="287" t="s">
        <v>53</v>
      </c>
      <c r="G92" s="393"/>
      <c r="H92" s="117"/>
      <c r="I92" s="156">
        <v>1800</v>
      </c>
      <c r="J92" s="134" t="s">
        <v>53</v>
      </c>
      <c r="K92" s="390"/>
    </row>
    <row r="93" spans="1:11" ht="25.9" customHeight="1" x14ac:dyDescent="0.4">
      <c r="A93" s="284">
        <f t="shared" si="2"/>
        <v>81</v>
      </c>
      <c r="B93" s="411"/>
      <c r="C93" s="409"/>
      <c r="D93" s="288" t="s">
        <v>352</v>
      </c>
      <c r="E93" s="335"/>
      <c r="F93" s="290" t="s">
        <v>53</v>
      </c>
      <c r="G93" s="393"/>
      <c r="H93" s="117"/>
      <c r="I93" s="148">
        <v>1700</v>
      </c>
      <c r="J93" s="135" t="s">
        <v>53</v>
      </c>
      <c r="K93" s="390"/>
    </row>
    <row r="94" spans="1:11" ht="25.9" customHeight="1" thickBot="1" x14ac:dyDescent="0.45">
      <c r="A94" s="315">
        <f t="shared" si="2"/>
        <v>82</v>
      </c>
      <c r="B94" s="411"/>
      <c r="C94" s="409"/>
      <c r="D94" s="197" t="s">
        <v>353</v>
      </c>
      <c r="E94" s="340"/>
      <c r="F94" s="338" t="s">
        <v>53</v>
      </c>
      <c r="G94" s="393"/>
      <c r="H94" s="117"/>
      <c r="I94" s="151">
        <v>100</v>
      </c>
      <c r="J94" s="138" t="s">
        <v>53</v>
      </c>
      <c r="K94" s="390"/>
    </row>
    <row r="95" spans="1:11" ht="25.9" customHeight="1" x14ac:dyDescent="0.4">
      <c r="A95" s="311">
        <f>A94+1</f>
        <v>83</v>
      </c>
      <c r="B95" s="411"/>
      <c r="C95" s="468" t="s">
        <v>348</v>
      </c>
      <c r="D95" s="321" t="s">
        <v>351</v>
      </c>
      <c r="E95" s="341"/>
      <c r="F95" s="314" t="s">
        <v>35</v>
      </c>
      <c r="G95" s="393"/>
      <c r="H95" s="117"/>
      <c r="I95" s="156">
        <v>1800</v>
      </c>
      <c r="J95" s="134" t="s">
        <v>35</v>
      </c>
      <c r="K95" s="390"/>
    </row>
    <row r="96" spans="1:11" ht="25.9" customHeight="1" x14ac:dyDescent="0.4">
      <c r="A96" s="284">
        <f t="shared" si="2"/>
        <v>84</v>
      </c>
      <c r="B96" s="411"/>
      <c r="C96" s="409"/>
      <c r="D96" s="288" t="s">
        <v>352</v>
      </c>
      <c r="E96" s="335"/>
      <c r="F96" s="290" t="s">
        <v>35</v>
      </c>
      <c r="G96" s="393"/>
      <c r="H96" s="117"/>
      <c r="I96" s="148">
        <v>1700</v>
      </c>
      <c r="J96" s="135" t="s">
        <v>35</v>
      </c>
      <c r="K96" s="390"/>
    </row>
    <row r="97" spans="1:17" ht="25.9" customHeight="1" thickBot="1" x14ac:dyDescent="0.45">
      <c r="A97" s="295">
        <f t="shared" si="2"/>
        <v>85</v>
      </c>
      <c r="B97" s="415"/>
      <c r="C97" s="469"/>
      <c r="D97" s="296" t="s">
        <v>353</v>
      </c>
      <c r="E97" s="342"/>
      <c r="F97" s="298" t="s">
        <v>35</v>
      </c>
      <c r="G97" s="394"/>
      <c r="H97" s="117"/>
      <c r="I97" s="151">
        <v>100</v>
      </c>
      <c r="J97" s="138" t="s">
        <v>35</v>
      </c>
      <c r="K97" s="391"/>
    </row>
    <row r="98" spans="1:17" ht="25.9" customHeight="1" x14ac:dyDescent="0.4">
      <c r="A98" s="183">
        <f>A97+1</f>
        <v>86</v>
      </c>
      <c r="B98" s="448" t="s">
        <v>54</v>
      </c>
      <c r="C98" s="410" t="s">
        <v>310</v>
      </c>
      <c r="D98" s="299" t="s">
        <v>354</v>
      </c>
      <c r="E98" s="300"/>
      <c r="F98" s="301" t="s">
        <v>69</v>
      </c>
      <c r="G98" s="379"/>
      <c r="H98" s="380"/>
      <c r="I98" s="150">
        <v>200</v>
      </c>
      <c r="J98" s="137" t="s">
        <v>104</v>
      </c>
      <c r="K98" s="374" t="s">
        <v>323</v>
      </c>
    </row>
    <row r="99" spans="1:17" ht="25.9" customHeight="1" x14ac:dyDescent="0.4">
      <c r="A99" s="284">
        <f t="shared" si="2"/>
        <v>87</v>
      </c>
      <c r="B99" s="446"/>
      <c r="C99" s="409"/>
      <c r="D99" s="288" t="s">
        <v>355</v>
      </c>
      <c r="E99" s="291"/>
      <c r="F99" s="290" t="s">
        <v>69</v>
      </c>
      <c r="G99" s="29"/>
      <c r="H99" s="29"/>
      <c r="I99" s="148">
        <v>125</v>
      </c>
      <c r="J99" s="135" t="s">
        <v>104</v>
      </c>
      <c r="K99" s="375"/>
    </row>
    <row r="100" spans="1:17" ht="25.9" customHeight="1" x14ac:dyDescent="0.4">
      <c r="A100" s="292">
        <f t="shared" si="2"/>
        <v>88</v>
      </c>
      <c r="B100" s="446"/>
      <c r="C100" s="409"/>
      <c r="D100" s="343" t="s">
        <v>115</v>
      </c>
      <c r="E100" s="329" t="e">
        <f>ROUND(E99/E98*100,1)</f>
        <v>#DIV/0!</v>
      </c>
      <c r="F100" s="318" t="s">
        <v>56</v>
      </c>
      <c r="G100" s="29"/>
      <c r="H100" s="29"/>
      <c r="I100" s="155">
        <f>ROUND(I99/I98*100,1)</f>
        <v>62.5</v>
      </c>
      <c r="J100" s="143" t="s">
        <v>56</v>
      </c>
      <c r="K100" s="375"/>
    </row>
    <row r="101" spans="1:17" ht="25.9" customHeight="1" x14ac:dyDescent="0.4">
      <c r="A101" s="323">
        <f t="shared" si="2"/>
        <v>89</v>
      </c>
      <c r="B101" s="446"/>
      <c r="C101" s="409" t="s">
        <v>311</v>
      </c>
      <c r="D101" s="312" t="s">
        <v>354</v>
      </c>
      <c r="E101" s="313"/>
      <c r="F101" s="314" t="s">
        <v>69</v>
      </c>
      <c r="G101" s="29"/>
      <c r="H101" s="29"/>
      <c r="I101" s="156">
        <v>180</v>
      </c>
      <c r="J101" s="134" t="s">
        <v>104</v>
      </c>
      <c r="K101" s="375"/>
    </row>
    <row r="102" spans="1:17" ht="25.9" customHeight="1" x14ac:dyDescent="0.4">
      <c r="A102" s="284">
        <f t="shared" si="2"/>
        <v>90</v>
      </c>
      <c r="B102" s="446"/>
      <c r="C102" s="409"/>
      <c r="D102" s="288" t="s">
        <v>355</v>
      </c>
      <c r="E102" s="291"/>
      <c r="F102" s="290" t="s">
        <v>69</v>
      </c>
      <c r="G102" s="29"/>
      <c r="H102" s="29"/>
      <c r="I102" s="148">
        <v>115</v>
      </c>
      <c r="J102" s="135" t="s">
        <v>104</v>
      </c>
      <c r="K102" s="375"/>
    </row>
    <row r="103" spans="1:17" ht="25.9" customHeight="1" x14ac:dyDescent="0.4">
      <c r="A103" s="315">
        <f t="shared" si="2"/>
        <v>91</v>
      </c>
      <c r="B103" s="446"/>
      <c r="C103" s="409"/>
      <c r="D103" s="344" t="s">
        <v>115</v>
      </c>
      <c r="E103" s="317" t="e">
        <f>ROUND(E102/E101*100,1)</f>
        <v>#DIV/0!</v>
      </c>
      <c r="F103" s="318" t="s">
        <v>56</v>
      </c>
      <c r="G103" s="29"/>
      <c r="H103" s="29"/>
      <c r="I103" s="149">
        <f>ROUND(I102/I101*100,1)</f>
        <v>63.9</v>
      </c>
      <c r="J103" s="136" t="s">
        <v>56</v>
      </c>
      <c r="K103" s="375"/>
    </row>
    <row r="104" spans="1:17" ht="25.9" customHeight="1" x14ac:dyDescent="0.4">
      <c r="A104" s="323">
        <f t="shared" si="2"/>
        <v>92</v>
      </c>
      <c r="B104" s="446"/>
      <c r="C104" s="468" t="s">
        <v>348</v>
      </c>
      <c r="D104" s="312" t="s">
        <v>354</v>
      </c>
      <c r="E104" s="313"/>
      <c r="F104" s="314" t="s">
        <v>69</v>
      </c>
      <c r="G104" s="29"/>
      <c r="H104" s="29"/>
      <c r="I104" s="156">
        <v>180</v>
      </c>
      <c r="J104" s="134" t="s">
        <v>69</v>
      </c>
      <c r="K104" s="375"/>
    </row>
    <row r="105" spans="1:17" ht="25.9" customHeight="1" x14ac:dyDescent="0.4">
      <c r="A105" s="284">
        <f t="shared" si="2"/>
        <v>93</v>
      </c>
      <c r="B105" s="446"/>
      <c r="C105" s="409"/>
      <c r="D105" s="288" t="s">
        <v>355</v>
      </c>
      <c r="E105" s="291"/>
      <c r="F105" s="290" t="s">
        <v>69</v>
      </c>
      <c r="G105" s="29"/>
      <c r="H105" s="29"/>
      <c r="I105" s="148">
        <v>115</v>
      </c>
      <c r="J105" s="135" t="s">
        <v>69</v>
      </c>
      <c r="K105" s="375"/>
    </row>
    <row r="106" spans="1:17" ht="25.9" customHeight="1" thickBot="1" x14ac:dyDescent="0.45">
      <c r="A106" s="295">
        <f t="shared" si="2"/>
        <v>94</v>
      </c>
      <c r="B106" s="447"/>
      <c r="C106" s="469"/>
      <c r="D106" s="345" t="s">
        <v>115</v>
      </c>
      <c r="E106" s="303" t="e">
        <f>ROUND(E105/E104*100,1)</f>
        <v>#DIV/0!</v>
      </c>
      <c r="F106" s="304" t="s">
        <v>56</v>
      </c>
      <c r="G106" s="29"/>
      <c r="H106" s="29"/>
      <c r="I106" s="149">
        <f>ROUND(I105/I104*100,1)</f>
        <v>63.9</v>
      </c>
      <c r="J106" s="136" t="s">
        <v>56</v>
      </c>
      <c r="K106" s="376"/>
    </row>
    <row r="107" spans="1:17" s="34" customFormat="1" ht="40.9" customHeight="1" thickBot="1" x14ac:dyDescent="0.45">
      <c r="A107" s="183">
        <f>A106+1</f>
        <v>95</v>
      </c>
      <c r="B107" s="424" t="s">
        <v>278</v>
      </c>
      <c r="C107" s="425"/>
      <c r="D107" s="470"/>
      <c r="E107" s="184"/>
      <c r="F107" s="185"/>
      <c r="G107" s="381" t="str">
        <f>IF(E107="存","③時間外労働実績シートを作成してください","")</f>
        <v/>
      </c>
      <c r="H107" s="382"/>
      <c r="I107" s="157" t="s">
        <v>103</v>
      </c>
      <c r="J107" s="144"/>
      <c r="K107" s="131" t="s">
        <v>259</v>
      </c>
      <c r="L107" s="33"/>
      <c r="M107" s="33"/>
      <c r="N107" s="33"/>
      <c r="O107" s="33"/>
      <c r="P107" s="33"/>
      <c r="Q107" s="33"/>
    </row>
    <row r="108" spans="1:17" ht="29.45" customHeight="1" thickBot="1" x14ac:dyDescent="0.45">
      <c r="A108" s="186">
        <f t="shared" si="2"/>
        <v>96</v>
      </c>
      <c r="B108" s="424" t="s">
        <v>324</v>
      </c>
      <c r="C108" s="425"/>
      <c r="D108" s="425"/>
      <c r="E108" s="187"/>
      <c r="F108" s="188"/>
      <c r="G108" s="29"/>
      <c r="H108" s="29"/>
      <c r="I108" s="154" t="s">
        <v>254</v>
      </c>
      <c r="J108" s="141"/>
      <c r="K108" s="132"/>
    </row>
    <row r="109" spans="1:17" ht="73.150000000000006" customHeight="1" x14ac:dyDescent="0.4">
      <c r="A109" s="449">
        <f t="shared" si="2"/>
        <v>97</v>
      </c>
      <c r="B109" s="395" t="s">
        <v>279</v>
      </c>
      <c r="C109" s="396"/>
      <c r="D109" s="399"/>
      <c r="E109" s="399"/>
      <c r="F109" s="400"/>
      <c r="G109" s="377">
        <f>LEN(D109)</f>
        <v>0</v>
      </c>
      <c r="H109" s="378"/>
      <c r="I109" s="387"/>
      <c r="J109" s="385"/>
      <c r="K109" s="383" t="s">
        <v>256</v>
      </c>
    </row>
    <row r="110" spans="1:17" ht="93" customHeight="1" thickBot="1" x14ac:dyDescent="0.45">
      <c r="A110" s="450">
        <f t="shared" si="2"/>
        <v>98</v>
      </c>
      <c r="B110" s="397"/>
      <c r="C110" s="398"/>
      <c r="D110" s="401"/>
      <c r="E110" s="401"/>
      <c r="F110" s="402"/>
      <c r="G110" s="377"/>
      <c r="H110" s="378"/>
      <c r="I110" s="388"/>
      <c r="J110" s="386"/>
      <c r="K110" s="384"/>
    </row>
  </sheetData>
  <sheetProtection algorithmName="SHA-512" hashValue="aQzI4LsCP6mzRCvCJHfW+qbABg0Ci4tt7ePwbBFeJqMl3t7hLXKlurmzedr+MC6HZ3tsCWwKIobn7tx90WjMVg==" saltValue="mr0pdNt0ibH5a3cYZfk4Jg==" spinCount="100000" sheet="1" objects="1" scenarios="1"/>
  <protectedRanges>
    <protectedRange sqref="E4:E13 E15:E16 E21:E22 E24:E30 E37:E40 E42:E45 E52:E55 E57:E58 E61:E62 E64:E65 E67:E68 E70:E71 E79:E80 E82:E83 E101:E102 D109 E107:E108 E110 E32:E35 E47:E50 E73:E74 E76:E77 E85:E86 E88:E99 E104:E105" name="範囲1"/>
  </protectedRanges>
  <mergeCells count="54">
    <mergeCell ref="A109:A110"/>
    <mergeCell ref="B12:C14"/>
    <mergeCell ref="B15:C17"/>
    <mergeCell ref="C82:C84"/>
    <mergeCell ref="B88:D88"/>
    <mergeCell ref="B42:B56"/>
    <mergeCell ref="C42:C46"/>
    <mergeCell ref="C52:C56"/>
    <mergeCell ref="C79:C81"/>
    <mergeCell ref="C61:C66"/>
    <mergeCell ref="B18:C20"/>
    <mergeCell ref="B21:C23"/>
    <mergeCell ref="C104:C106"/>
    <mergeCell ref="B98:B106"/>
    <mergeCell ref="B107:D107"/>
    <mergeCell ref="C95:C97"/>
    <mergeCell ref="B89:B97"/>
    <mergeCell ref="I3:J3"/>
    <mergeCell ref="K27:K41"/>
    <mergeCell ref="K12:K23"/>
    <mergeCell ref="K61:K78"/>
    <mergeCell ref="K57:K60"/>
    <mergeCell ref="E3:F3"/>
    <mergeCell ref="B3:D3"/>
    <mergeCell ref="C73:C78"/>
    <mergeCell ref="B61:B78"/>
    <mergeCell ref="C85:C87"/>
    <mergeCell ref="B79:B87"/>
    <mergeCell ref="B109:C110"/>
    <mergeCell ref="D109:F110"/>
    <mergeCell ref="B4:C11"/>
    <mergeCell ref="C92:C94"/>
    <mergeCell ref="C89:C91"/>
    <mergeCell ref="C67:C72"/>
    <mergeCell ref="C27:C31"/>
    <mergeCell ref="C37:C41"/>
    <mergeCell ref="B27:B41"/>
    <mergeCell ref="B57:C60"/>
    <mergeCell ref="C98:C100"/>
    <mergeCell ref="C101:C103"/>
    <mergeCell ref="B24:C26"/>
    <mergeCell ref="B108:D108"/>
    <mergeCell ref="C32:C36"/>
    <mergeCell ref="C47:C51"/>
    <mergeCell ref="K98:K106"/>
    <mergeCell ref="G9:H9"/>
    <mergeCell ref="G109:H110"/>
    <mergeCell ref="G98:H98"/>
    <mergeCell ref="G107:H107"/>
    <mergeCell ref="K109:K110"/>
    <mergeCell ref="J109:J110"/>
    <mergeCell ref="I109:I110"/>
    <mergeCell ref="K89:K97"/>
    <mergeCell ref="G89:G97"/>
  </mergeCells>
  <phoneticPr fontId="1"/>
  <conditionalFormatting sqref="E4:E13 E15:E16 E21:E22 E24:E30 E37:E40 E42:E45 E52:E55 E57:E58 E61:E62 E64:E65 E67:E68 E70:E71 E79:E80 E82:E83 E88:E99 E101:E102 E107:E108">
    <cfRule type="containsBlanks" dxfId="17" priority="6">
      <formula>LEN(TRIM(E4))=0</formula>
    </cfRule>
  </conditionalFormatting>
  <conditionalFormatting sqref="E32:E35">
    <cfRule type="containsBlanks" dxfId="16" priority="5">
      <formula>LEN(TRIM(E32))=0</formula>
    </cfRule>
  </conditionalFormatting>
  <conditionalFormatting sqref="E47:E50">
    <cfRule type="containsBlanks" dxfId="15" priority="4">
      <formula>LEN(TRIM(E47))=0</formula>
    </cfRule>
  </conditionalFormatting>
  <conditionalFormatting sqref="E73:E74 E76:E77">
    <cfRule type="containsBlanks" dxfId="14" priority="3">
      <formula>LEN(TRIM(E73))=0</formula>
    </cfRule>
  </conditionalFormatting>
  <conditionalFormatting sqref="E85:E86">
    <cfRule type="containsBlanks" dxfId="13" priority="2">
      <formula>LEN(TRIM(E85))=0</formula>
    </cfRule>
  </conditionalFormatting>
  <conditionalFormatting sqref="E104:E105">
    <cfRule type="containsBlanks" dxfId="12" priority="1">
      <formula>LEN(TRIM(E104))=0</formula>
    </cfRule>
  </conditionalFormatting>
  <conditionalFormatting sqref="G9:G10">
    <cfRule type="expression" priority="8">
      <formula>IF(LEN($E$9)&gt;75,"入力可能上限字数を超えています","")</formula>
    </cfRule>
  </conditionalFormatting>
  <conditionalFormatting sqref="G107">
    <cfRule type="notContainsBlanks" dxfId="11" priority="7">
      <formula>LEN(TRIM(G107))&gt;0</formula>
    </cfRule>
  </conditionalFormatting>
  <dataValidations count="24">
    <dataValidation type="list" allowBlank="1" showInputMessage="1" showErrorMessage="1" sqref="I107" xr:uid="{00000000-0002-0000-0100-000000000000}">
      <formula1>"存,否"</formula1>
    </dataValidation>
    <dataValidation type="list" allowBlank="1" showInputMessage="1" showErrorMessage="1" sqref="E108" xr:uid="{00000000-0002-0000-0100-000001000000}">
      <formula1>"有,無"</formula1>
    </dataValidation>
    <dataValidation type="textLength" allowBlank="1" showInputMessage="1" showErrorMessage="1" error="入力内容は40文字以内としてください" sqref="E9" xr:uid="{00000000-0002-0000-0100-000003000000}">
      <formula1>1</formula1>
      <formula2>40</formula2>
    </dataValidation>
    <dataValidation imeMode="halfAlpha" allowBlank="1" showInputMessage="1" showErrorMessage="1" sqref="E59:E87 E51 E11:E26 E41 E36 E56 E31 E46 E98:E106" xr:uid="{00000000-0002-0000-0100-000004000000}"/>
    <dataValidation type="list" allowBlank="1" showInputMessage="1" showErrorMessage="1" prompt="該当の労働者が1人でもいる場合は「存」を選択し、_x000a_③時間外労働実績シートに実績を入力してください。" sqref="E107" xr:uid="{00000000-0002-0000-0100-000005000000}">
      <formula1>"存,否"</formula1>
    </dataValidation>
    <dataValidation imeMode="halfAlpha" allowBlank="1" showInputMessage="1" showErrorMessage="1" prompt="②計算シート（AまたはB）を用いて、1人あたりの年間実労働時間を算出してください。" sqref="E89:E97" xr:uid="{00000000-0002-0000-0100-000006000000}"/>
    <dataValidation type="whole" imeMode="halfAlpha" operator="lessThanOrEqual" allowBlank="1" showInputMessage="1" showErrorMessage="1" error="No.29≧No.30_x000a_となっているか確認してください。" sqref="E38 E33" xr:uid="{00000000-0002-0000-0100-000007000000}">
      <formula1>E32</formula1>
    </dataValidation>
    <dataValidation type="whole" imeMode="halfAlpha" operator="lessThanOrEqual" allowBlank="1" showInputMessage="1" showErrorMessage="1" error="No.31≧No.32_x000a_となっているか確認してください。" sqref="E40 E35" xr:uid="{00000000-0002-0000-0100-000008000000}">
      <formula1>E34</formula1>
    </dataValidation>
    <dataValidation type="whole" imeMode="halfAlpha" operator="greaterThanOrEqual" allowBlank="1" showInputMessage="1" showErrorMessage="1" error="No.24≧No.25_x000a_となっているか確認してください。" sqref="E27" xr:uid="{00000000-0002-0000-0100-000009000000}">
      <formula1>E28</formula1>
    </dataValidation>
    <dataValidation type="whole" imeMode="halfAlpha" operator="lessThanOrEqual" allowBlank="1" showInputMessage="1" showErrorMessage="1" error="No.24≧No.25_x000a_となっているか確認してください。" sqref="E28" xr:uid="{00000000-0002-0000-0100-00000A000000}">
      <formula1>E27</formula1>
    </dataValidation>
    <dataValidation type="whole" imeMode="halfAlpha" operator="greaterThanOrEqual" allowBlank="1" showInputMessage="1" showErrorMessage="1" error="No.26≧No.27_x000a_となっているか確認してください。" sqref="E29" xr:uid="{00000000-0002-0000-0100-00000B000000}">
      <formula1>E30</formula1>
    </dataValidation>
    <dataValidation type="whole" imeMode="halfAlpha" operator="lessThanOrEqual" allowBlank="1" showInputMessage="1" showErrorMessage="1" error="No.26≧No.27_x000a_となっているか確認してください。" sqref="E30" xr:uid="{00000000-0002-0000-0100-00000C000000}">
      <formula1>E29</formula1>
    </dataValidation>
    <dataValidation type="whole" imeMode="halfAlpha" operator="greaterThanOrEqual" allowBlank="1" showInputMessage="1" showErrorMessage="1" error="No.29≧No.30_x000a_となっているか確認してください。" sqref="E37 E32" xr:uid="{00000000-0002-0000-0100-00000D000000}">
      <formula1>E33</formula1>
    </dataValidation>
    <dataValidation type="whole" imeMode="halfAlpha" operator="greaterThanOrEqual" allowBlank="1" showInputMessage="1" showErrorMessage="1" error="No.31≧No.32_x000a_となっているか確認してください。" sqref="E39 E34" xr:uid="{00000000-0002-0000-0100-00000E000000}">
      <formula1>E35</formula1>
    </dataValidation>
    <dataValidation type="whole" imeMode="halfAlpha" operator="lessThanOrEqual" allowBlank="1" showInputMessage="1" showErrorMessage="1" error="No.34≧No.33_x000a_となっているか確認してください。" sqref="E43" xr:uid="{00000000-0002-0000-0100-00000F000000}">
      <formula1>E42</formula1>
    </dataValidation>
    <dataValidation type="whole" imeMode="halfAlpha" operator="lessThanOrEqual" allowBlank="1" showInputMessage="1" showErrorMessage="1" error="No.36≧No.37_x000a_となっているか確認してください。" sqref="E45" xr:uid="{00000000-0002-0000-0100-000010000000}">
      <formula1>E44</formula1>
    </dataValidation>
    <dataValidation type="whole" imeMode="halfAlpha" operator="lessThanOrEqual" allowBlank="1" showInputMessage="1" showErrorMessage="1" error="No.39≧No.40_x000a_となっているか確認してください。" sqref="E53 E48" xr:uid="{00000000-0002-0000-0100-000011000000}">
      <formula1>E47</formula1>
    </dataValidation>
    <dataValidation type="whole" imeMode="halfAlpha" operator="lessThanOrEqual" allowBlank="1" showInputMessage="1" showErrorMessage="1" error="No.41≧No.42_x000a_となっているか確認してください。" sqref="E55 E50" xr:uid="{00000000-0002-0000-0100-000012000000}">
      <formula1>E49</formula1>
    </dataValidation>
    <dataValidation type="whole" imeMode="halfAlpha" operator="greaterThanOrEqual" allowBlank="1" showInputMessage="1" showErrorMessage="1" error="No.34≧No.35_x000a_となっているか確認してください。" sqref="E42" xr:uid="{00000000-0002-0000-0100-000013000000}">
      <formula1>E43</formula1>
    </dataValidation>
    <dataValidation type="whole" imeMode="halfAlpha" operator="greaterThanOrEqual" allowBlank="1" showInputMessage="1" showErrorMessage="1" error="No.36≧No.37_x000a_となっているか確認してください。" sqref="E44" xr:uid="{00000000-0002-0000-0100-000014000000}">
      <formula1>E45</formula1>
    </dataValidation>
    <dataValidation type="whole" imeMode="halfAlpha" operator="greaterThanOrEqual" allowBlank="1" showInputMessage="1" showErrorMessage="1" error="No.39≧No.40_x000a_となっているか確認してください。" sqref="E52 E47" xr:uid="{00000000-0002-0000-0100-000015000000}">
      <formula1>E48</formula1>
    </dataValidation>
    <dataValidation type="whole" imeMode="halfAlpha" operator="greaterThanOrEqual" allowBlank="1" showInputMessage="1" showErrorMessage="1" error="No.41≧No.42_x000a_となっているか確認してください。" sqref="E54 E49" xr:uid="{00000000-0002-0000-0100-000016000000}">
      <formula1>E50</formula1>
    </dataValidation>
    <dataValidation type="whole" imeMode="halfAlpha" allowBlank="1" showInputMessage="1" showErrorMessage="1" error="整数で入力してください。" sqref="E57:E58" xr:uid="{00000000-0002-0000-0100-000017000000}">
      <formula1>0</formula1>
      <formula2>300</formula2>
    </dataValidation>
    <dataValidation allowBlank="1" showInputMessage="1" showErrorMessage="1" prompt="●時間●分と入力をお願いします。" sqref="E88" xr:uid="{00000000-0002-0000-0100-000018000000}"/>
  </dataValidations>
  <pageMargins left="0.70866141732283472" right="0.70866141732283472" top="0.55118110236220474" bottom="0.55118110236220474" header="0.31496062992125984" footer="0.31496062992125984"/>
  <pageSetup paperSize="9" fitToHeight="0" orientation="portrait" r:id="rId1"/>
  <headerFooter>
    <oddFooter xml:space="preserve">&amp;R&amp;P／&amp;N
</oddFooter>
  </headerFooter>
  <rowBreaks count="6" manualBreakCount="6">
    <brk id="26" max="5" man="1"/>
    <brk id="41" max="5" man="1"/>
    <brk id="56" max="5" man="1"/>
    <brk id="87" max="5" man="1"/>
    <brk id="108" max="5" man="1"/>
    <brk id="110" max="9" man="1"/>
  </rowBreaks>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error="入力内容は40文字以内としてください" xr:uid="{00000000-0002-0000-0100-000019000000}">
          <x14:formula1>
            <xm:f>'リスト（非表示にしておく）'!$B$4:$B$23</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B24"/>
  <sheetViews>
    <sheetView topLeftCell="A2" workbookViewId="0">
      <selection activeCell="C22" sqref="C22"/>
    </sheetView>
  </sheetViews>
  <sheetFormatPr defaultRowHeight="18.75" x14ac:dyDescent="0.4"/>
  <cols>
    <col min="2" max="2" width="23.25" customWidth="1"/>
  </cols>
  <sheetData>
    <row r="3" spans="2:2" x14ac:dyDescent="0.4">
      <c r="B3" t="s">
        <v>304</v>
      </c>
    </row>
    <row r="4" spans="2:2" ht="19.899999999999999" customHeight="1" x14ac:dyDescent="0.4">
      <c r="B4" s="194" t="s">
        <v>284</v>
      </c>
    </row>
    <row r="5" spans="2:2" ht="19.899999999999999" customHeight="1" x14ac:dyDescent="0.4">
      <c r="B5" s="194" t="s">
        <v>285</v>
      </c>
    </row>
    <row r="6" spans="2:2" ht="19.899999999999999" customHeight="1" x14ac:dyDescent="0.4">
      <c r="B6" s="195" t="s">
        <v>303</v>
      </c>
    </row>
    <row r="7" spans="2:2" ht="19.899999999999999" customHeight="1" x14ac:dyDescent="0.4">
      <c r="B7" s="195" t="s">
        <v>286</v>
      </c>
    </row>
    <row r="8" spans="2:2" ht="19.899999999999999" customHeight="1" x14ac:dyDescent="0.4">
      <c r="B8" s="195" t="s">
        <v>287</v>
      </c>
    </row>
    <row r="9" spans="2:2" ht="19.899999999999999" customHeight="1" x14ac:dyDescent="0.4">
      <c r="B9" s="195" t="s">
        <v>288</v>
      </c>
    </row>
    <row r="10" spans="2:2" ht="19.899999999999999" customHeight="1" x14ac:dyDescent="0.4">
      <c r="B10" s="195" t="s">
        <v>289</v>
      </c>
    </row>
    <row r="11" spans="2:2" ht="19.899999999999999" customHeight="1" x14ac:dyDescent="0.4">
      <c r="B11" s="195" t="s">
        <v>290</v>
      </c>
    </row>
    <row r="12" spans="2:2" ht="19.899999999999999" customHeight="1" x14ac:dyDescent="0.4">
      <c r="B12" s="195" t="s">
        <v>291</v>
      </c>
    </row>
    <row r="13" spans="2:2" ht="19.899999999999999" customHeight="1" x14ac:dyDescent="0.4">
      <c r="B13" s="195" t="s">
        <v>292</v>
      </c>
    </row>
    <row r="14" spans="2:2" ht="19.899999999999999" customHeight="1" x14ac:dyDescent="0.4">
      <c r="B14" s="195" t="s">
        <v>293</v>
      </c>
    </row>
    <row r="15" spans="2:2" ht="19.899999999999999" customHeight="1" x14ac:dyDescent="0.4">
      <c r="B15" s="195" t="s">
        <v>294</v>
      </c>
    </row>
    <row r="16" spans="2:2" ht="19.899999999999999" customHeight="1" x14ac:dyDescent="0.4">
      <c r="B16" s="195" t="s">
        <v>295</v>
      </c>
    </row>
    <row r="17" spans="2:2" ht="19.899999999999999" customHeight="1" x14ac:dyDescent="0.4">
      <c r="B17" s="195" t="s">
        <v>296</v>
      </c>
    </row>
    <row r="18" spans="2:2" ht="19.899999999999999" customHeight="1" x14ac:dyDescent="0.4">
      <c r="B18" s="195" t="s">
        <v>297</v>
      </c>
    </row>
    <row r="19" spans="2:2" ht="19.899999999999999" customHeight="1" x14ac:dyDescent="0.4">
      <c r="B19" s="195" t="s">
        <v>298</v>
      </c>
    </row>
    <row r="20" spans="2:2" ht="19.899999999999999" customHeight="1" x14ac:dyDescent="0.4">
      <c r="B20" s="195" t="s">
        <v>299</v>
      </c>
    </row>
    <row r="21" spans="2:2" ht="19.899999999999999" customHeight="1" x14ac:dyDescent="0.4">
      <c r="B21" s="195" t="s">
        <v>300</v>
      </c>
    </row>
    <row r="22" spans="2:2" ht="19.899999999999999" customHeight="1" x14ac:dyDescent="0.4">
      <c r="B22" s="195" t="s">
        <v>301</v>
      </c>
    </row>
    <row r="23" spans="2:2" ht="19.899999999999999" customHeight="1" x14ac:dyDescent="0.4">
      <c r="B23" s="194" t="s">
        <v>302</v>
      </c>
    </row>
    <row r="24" spans="2:2" ht="19.899999999999999" customHeight="1" x14ac:dyDescent="0.4">
      <c r="B24" s="196" t="s">
        <v>283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P24"/>
  <sheetViews>
    <sheetView showGridLines="0" zoomScale="70" zoomScaleNormal="70" zoomScaleSheetLayoutView="100" workbookViewId="0">
      <selection activeCell="F9" sqref="F9"/>
    </sheetView>
  </sheetViews>
  <sheetFormatPr defaultColWidth="9" defaultRowHeight="13.5" x14ac:dyDescent="0.15"/>
  <cols>
    <col min="1" max="1" width="2.625" style="95" customWidth="1"/>
    <col min="2" max="2" width="3.875" style="95" customWidth="1"/>
    <col min="3" max="3" width="10.75" style="95" customWidth="1"/>
    <col min="4" max="4" width="11.625" style="95" customWidth="1"/>
    <col min="5" max="5" width="15" style="95" customWidth="1"/>
    <col min="6" max="6" width="10.625" style="95" customWidth="1"/>
    <col min="7" max="7" width="4.625" style="95" customWidth="1"/>
    <col min="8" max="8" width="10.625" style="95" customWidth="1"/>
    <col min="9" max="9" width="4.625" style="95" customWidth="1"/>
    <col min="10" max="10" width="10.625" style="95" customWidth="1"/>
    <col min="11" max="11" width="4.625" style="95" customWidth="1"/>
    <col min="12" max="13" width="5.375" style="95" customWidth="1"/>
    <col min="14" max="14" width="18.5" style="95" customWidth="1"/>
    <col min="15" max="15" width="10.75" style="95" customWidth="1"/>
    <col min="16" max="16" width="3" style="95" customWidth="1"/>
    <col min="17" max="16384" width="9" style="95"/>
  </cols>
  <sheetData>
    <row r="1" spans="2:16" ht="14.25" thickBot="1" x14ac:dyDescent="0.2"/>
    <row r="2" spans="2:16" ht="18.75" customHeight="1" thickBot="1" x14ac:dyDescent="0.2">
      <c r="B2" s="471" t="s">
        <v>247</v>
      </c>
      <c r="C2" s="471"/>
      <c r="D2" s="38"/>
      <c r="E2" s="38"/>
      <c r="F2" s="38"/>
      <c r="G2" s="38"/>
      <c r="H2" s="38"/>
      <c r="I2" s="38"/>
      <c r="J2" s="475">
        <f>①入力シート!E6</f>
        <v>0</v>
      </c>
      <c r="K2" s="475"/>
      <c r="L2" s="475"/>
      <c r="M2" s="472" t="s">
        <v>249</v>
      </c>
      <c r="N2" s="473"/>
      <c r="O2" s="474"/>
      <c r="P2" s="96"/>
    </row>
    <row r="3" spans="2:16" ht="8.25" customHeight="1" x14ac:dyDescent="0.15">
      <c r="B3" s="102"/>
      <c r="C3" s="102"/>
      <c r="D3" s="38"/>
      <c r="E3" s="38"/>
      <c r="F3" s="38"/>
      <c r="G3" s="38"/>
      <c r="H3" s="38"/>
      <c r="I3" s="38"/>
      <c r="J3" s="88"/>
      <c r="K3" s="88"/>
      <c r="L3" s="88"/>
      <c r="M3" s="89"/>
      <c r="N3" s="90"/>
      <c r="O3" s="90"/>
      <c r="P3" s="96"/>
    </row>
    <row r="4" spans="2:16" s="97" customFormat="1" ht="25.5" customHeight="1" x14ac:dyDescent="0.15">
      <c r="B4" s="476" t="s">
        <v>312</v>
      </c>
      <c r="C4" s="476"/>
      <c r="D4" s="476"/>
      <c r="E4" s="476"/>
      <c r="F4" s="476"/>
      <c r="G4" s="476"/>
      <c r="H4" s="476"/>
      <c r="I4" s="476"/>
      <c r="J4" s="476"/>
      <c r="K4" s="476"/>
      <c r="L4" s="476"/>
      <c r="M4" s="91"/>
      <c r="N4" s="92"/>
      <c r="O4" s="92"/>
      <c r="P4" s="98"/>
    </row>
    <row r="5" spans="2:16" s="99" customFormat="1" ht="14.45" customHeight="1" x14ac:dyDescent="0.15">
      <c r="B5" s="476"/>
      <c r="C5" s="476"/>
      <c r="D5" s="476"/>
      <c r="E5" s="476"/>
      <c r="F5" s="476"/>
      <c r="G5" s="476"/>
      <c r="H5" s="476"/>
      <c r="I5" s="476"/>
      <c r="J5" s="476"/>
      <c r="K5" s="476"/>
      <c r="L5" s="476"/>
      <c r="M5" s="91"/>
      <c r="N5" s="92"/>
      <c r="O5" s="92"/>
      <c r="P5" s="98"/>
    </row>
    <row r="6" spans="2:16" s="96" customFormat="1" ht="18.600000000000001" customHeight="1" x14ac:dyDescent="0.4">
      <c r="B6" s="20"/>
      <c r="C6" s="20"/>
      <c r="D6" s="20"/>
      <c r="E6" s="20"/>
      <c r="F6" s="20"/>
      <c r="G6" s="20"/>
      <c r="H6" s="20"/>
      <c r="I6" s="20"/>
      <c r="J6" s="20"/>
      <c r="K6" s="20"/>
      <c r="L6" s="20"/>
      <c r="M6" s="93"/>
      <c r="N6" s="93"/>
      <c r="O6" s="93"/>
    </row>
    <row r="7" spans="2:16" s="96" customFormat="1" ht="21" customHeight="1" x14ac:dyDescent="0.4">
      <c r="B7" s="2"/>
      <c r="C7" s="268" t="s">
        <v>313</v>
      </c>
      <c r="D7" s="13"/>
      <c r="E7" s="13"/>
      <c r="F7" s="13"/>
      <c r="G7" s="13"/>
      <c r="H7" s="13"/>
      <c r="I7" s="13"/>
      <c r="J7" s="13"/>
      <c r="K7" s="2"/>
      <c r="L7" s="2"/>
      <c r="M7" s="90"/>
      <c r="N7" s="90"/>
      <c r="O7" s="90"/>
    </row>
    <row r="8" spans="2:16" s="96" customFormat="1" ht="35.1" customHeight="1" x14ac:dyDescent="0.4">
      <c r="B8" s="6"/>
      <c r="C8" s="477"/>
      <c r="D8" s="477"/>
      <c r="E8" s="477"/>
      <c r="F8" s="478" t="s">
        <v>310</v>
      </c>
      <c r="G8" s="479"/>
      <c r="H8" s="478" t="s">
        <v>311</v>
      </c>
      <c r="I8" s="479"/>
      <c r="J8" s="480" t="s">
        <v>341</v>
      </c>
      <c r="K8" s="479"/>
      <c r="L8" s="2"/>
      <c r="M8" s="90"/>
      <c r="N8" s="90"/>
      <c r="O8" s="90"/>
      <c r="P8" s="481"/>
    </row>
    <row r="9" spans="2:16" s="96" customFormat="1" ht="36.75" customHeight="1" x14ac:dyDescent="0.4">
      <c r="B9" s="2"/>
      <c r="C9" s="482" t="s">
        <v>76</v>
      </c>
      <c r="D9" s="482"/>
      <c r="E9" s="482"/>
      <c r="F9" s="71"/>
      <c r="G9" s="21" t="s">
        <v>70</v>
      </c>
      <c r="H9" s="71"/>
      <c r="I9" s="21" t="s">
        <v>70</v>
      </c>
      <c r="J9" s="72"/>
      <c r="K9" s="21" t="s">
        <v>34</v>
      </c>
      <c r="L9" s="2"/>
      <c r="M9" s="90"/>
      <c r="N9" s="90"/>
      <c r="O9" s="90"/>
      <c r="P9" s="481"/>
    </row>
    <row r="10" spans="2:16" s="96" customFormat="1" ht="21" customHeight="1" x14ac:dyDescent="0.4">
      <c r="B10" s="2"/>
      <c r="C10" s="4"/>
      <c r="D10" s="4"/>
      <c r="E10" s="4"/>
      <c r="F10" s="5"/>
      <c r="G10" s="6"/>
      <c r="H10" s="5"/>
      <c r="I10" s="6"/>
      <c r="J10" s="5"/>
      <c r="K10" s="6"/>
      <c r="L10" s="2"/>
      <c r="M10" s="90"/>
      <c r="N10" s="90"/>
      <c r="O10" s="90"/>
      <c r="P10" s="481"/>
    </row>
    <row r="11" spans="2:16" s="96" customFormat="1" ht="21" customHeight="1" x14ac:dyDescent="0.4">
      <c r="B11" s="2"/>
      <c r="C11" s="483" t="s">
        <v>314</v>
      </c>
      <c r="D11" s="483"/>
      <c r="E11" s="483"/>
      <c r="F11" s="483"/>
      <c r="G11" s="483"/>
      <c r="H11" s="483"/>
      <c r="I11" s="483"/>
      <c r="J11" s="483"/>
      <c r="K11" s="6"/>
      <c r="L11" s="2"/>
      <c r="M11" s="90"/>
      <c r="N11" s="90"/>
      <c r="O11" s="90"/>
      <c r="P11" s="481"/>
    </row>
    <row r="12" spans="2:16" s="96" customFormat="1" ht="35.1" customHeight="1" x14ac:dyDescent="0.4">
      <c r="B12" s="2"/>
      <c r="C12" s="477"/>
      <c r="D12" s="477"/>
      <c r="E12" s="477"/>
      <c r="F12" s="478" t="s">
        <v>310</v>
      </c>
      <c r="G12" s="479"/>
      <c r="H12" s="478" t="s">
        <v>311</v>
      </c>
      <c r="I12" s="479"/>
      <c r="J12" s="480" t="s">
        <v>342</v>
      </c>
      <c r="K12" s="479"/>
      <c r="L12" s="2"/>
      <c r="M12" s="90"/>
      <c r="N12" s="90"/>
      <c r="O12" s="90"/>
      <c r="P12" s="100"/>
    </row>
    <row r="13" spans="2:16" s="96" customFormat="1" ht="34.5" customHeight="1" x14ac:dyDescent="0.4">
      <c r="B13" s="2"/>
      <c r="C13" s="79" t="s">
        <v>240</v>
      </c>
      <c r="D13" s="80"/>
      <c r="E13" s="83" t="s">
        <v>241</v>
      </c>
      <c r="F13" s="73"/>
      <c r="G13" s="22" t="s">
        <v>35</v>
      </c>
      <c r="H13" s="73"/>
      <c r="I13" s="22" t="s">
        <v>35</v>
      </c>
      <c r="J13" s="74"/>
      <c r="K13" s="22" t="s">
        <v>35</v>
      </c>
      <c r="L13" s="2"/>
      <c r="M13" s="90"/>
      <c r="N13" s="90"/>
      <c r="O13" s="90"/>
    </row>
    <row r="14" spans="2:16" s="96" customFormat="1" ht="34.5" customHeight="1" x14ac:dyDescent="0.4">
      <c r="B14" s="2"/>
      <c r="C14" s="53" t="s">
        <v>242</v>
      </c>
      <c r="D14" s="81"/>
      <c r="E14" s="84" t="s">
        <v>246</v>
      </c>
      <c r="F14" s="75"/>
      <c r="G14" s="23" t="s">
        <v>35</v>
      </c>
      <c r="H14" s="75"/>
      <c r="I14" s="23" t="s">
        <v>35</v>
      </c>
      <c r="J14" s="76"/>
      <c r="K14" s="23" t="s">
        <v>35</v>
      </c>
      <c r="L14" s="2"/>
      <c r="M14" s="90"/>
      <c r="N14" s="90"/>
      <c r="O14" s="90"/>
    </row>
    <row r="15" spans="2:16" s="96" customFormat="1" ht="34.5" customHeight="1" x14ac:dyDescent="0.4">
      <c r="B15" s="5"/>
      <c r="C15" s="53" t="s">
        <v>243</v>
      </c>
      <c r="D15" s="81"/>
      <c r="E15" s="84" t="s">
        <v>246</v>
      </c>
      <c r="F15" s="75"/>
      <c r="G15" s="23" t="s">
        <v>35</v>
      </c>
      <c r="H15" s="75"/>
      <c r="I15" s="23" t="s">
        <v>35</v>
      </c>
      <c r="J15" s="76"/>
      <c r="K15" s="23" t="s">
        <v>35</v>
      </c>
      <c r="L15" s="2"/>
      <c r="M15" s="90"/>
      <c r="N15" s="90"/>
      <c r="O15" s="90"/>
    </row>
    <row r="16" spans="2:16" s="96" customFormat="1" ht="34.5" customHeight="1" x14ac:dyDescent="0.4">
      <c r="B16" s="5"/>
      <c r="C16" s="53" t="s">
        <v>244</v>
      </c>
      <c r="D16" s="81"/>
      <c r="E16" s="84" t="s">
        <v>246</v>
      </c>
      <c r="F16" s="75"/>
      <c r="G16" s="23" t="s">
        <v>35</v>
      </c>
      <c r="H16" s="75"/>
      <c r="I16" s="23" t="s">
        <v>35</v>
      </c>
      <c r="J16" s="76"/>
      <c r="K16" s="23" t="s">
        <v>35</v>
      </c>
      <c r="L16" s="2"/>
      <c r="M16" s="90"/>
      <c r="N16" s="90"/>
      <c r="O16" s="90"/>
    </row>
    <row r="17" spans="2:16" s="96" customFormat="1" ht="34.5" customHeight="1" x14ac:dyDescent="0.4">
      <c r="B17" s="5"/>
      <c r="C17" s="54" t="s">
        <v>245</v>
      </c>
      <c r="D17" s="82"/>
      <c r="E17" s="85" t="s">
        <v>246</v>
      </c>
      <c r="F17" s="77"/>
      <c r="G17" s="24" t="s">
        <v>35</v>
      </c>
      <c r="H17" s="77"/>
      <c r="I17" s="24" t="s">
        <v>35</v>
      </c>
      <c r="J17" s="78"/>
      <c r="K17" s="24" t="s">
        <v>35</v>
      </c>
      <c r="L17" s="2"/>
      <c r="M17" s="90"/>
      <c r="N17" s="90"/>
      <c r="O17" s="90"/>
    </row>
    <row r="18" spans="2:16" s="96" customFormat="1" ht="21" customHeight="1" x14ac:dyDescent="0.4">
      <c r="B18" s="5"/>
      <c r="C18" s="6"/>
      <c r="D18" s="6"/>
      <c r="E18" s="6"/>
      <c r="F18" s="5"/>
      <c r="G18" s="5"/>
      <c r="H18" s="5"/>
      <c r="I18" s="5"/>
      <c r="J18" s="5"/>
      <c r="K18" s="5"/>
      <c r="L18" s="2"/>
      <c r="M18" s="90"/>
      <c r="N18" s="90"/>
      <c r="O18" s="90"/>
    </row>
    <row r="19" spans="2:16" s="96" customFormat="1" ht="21" customHeight="1" x14ac:dyDescent="0.4">
      <c r="B19" s="5"/>
      <c r="C19" s="486" t="s">
        <v>77</v>
      </c>
      <c r="D19" s="486"/>
      <c r="E19" s="486"/>
      <c r="F19" s="486"/>
      <c r="G19" s="486"/>
      <c r="H19" s="486"/>
      <c r="I19" s="486"/>
      <c r="J19" s="486"/>
      <c r="K19" s="6"/>
      <c r="L19" s="2"/>
      <c r="M19" s="90"/>
      <c r="N19" s="90"/>
      <c r="O19" s="90"/>
    </row>
    <row r="20" spans="2:16" s="96" customFormat="1" ht="35.1" customHeight="1" x14ac:dyDescent="0.4">
      <c r="B20" s="2"/>
      <c r="C20" s="477"/>
      <c r="D20" s="477"/>
      <c r="E20" s="477"/>
      <c r="F20" s="478" t="s">
        <v>310</v>
      </c>
      <c r="G20" s="479"/>
      <c r="H20" s="478" t="s">
        <v>311</v>
      </c>
      <c r="I20" s="479"/>
      <c r="J20" s="480" t="s">
        <v>342</v>
      </c>
      <c r="K20" s="479"/>
      <c r="L20" s="2"/>
      <c r="M20" s="90"/>
      <c r="N20" s="90"/>
      <c r="O20" s="90"/>
    </row>
    <row r="21" spans="2:16" s="96" customFormat="1" ht="33" customHeight="1" x14ac:dyDescent="0.4">
      <c r="B21" s="5"/>
      <c r="C21" s="484" t="s">
        <v>78</v>
      </c>
      <c r="D21" s="484"/>
      <c r="E21" s="484"/>
      <c r="F21" s="73" t="str">
        <f>IFERROR(ROUND(((F13+F14-F15-F16-F17)/F9),0),"")</f>
        <v/>
      </c>
      <c r="G21" s="25" t="s">
        <v>35</v>
      </c>
      <c r="H21" s="73" t="str">
        <f>IFERROR(ROUND(((H13+H14-H15-H16-H17)/H9),0),"")</f>
        <v/>
      </c>
      <c r="I21" s="25" t="s">
        <v>35</v>
      </c>
      <c r="J21" s="74" t="str">
        <f>IFERROR(ROUND(((J13+J14-J15-J16-J17)/J9),0),"")</f>
        <v/>
      </c>
      <c r="K21" s="25" t="s">
        <v>35</v>
      </c>
      <c r="L21" s="2"/>
      <c r="M21" s="90"/>
      <c r="N21" s="487" t="s">
        <v>327</v>
      </c>
      <c r="O21" s="488"/>
      <c r="P21" s="101"/>
    </row>
    <row r="22" spans="2:16" s="96" customFormat="1" ht="33" customHeight="1" x14ac:dyDescent="0.4">
      <c r="B22" s="5"/>
      <c r="C22" s="485" t="s">
        <v>79</v>
      </c>
      <c r="D22" s="485"/>
      <c r="E22" s="485"/>
      <c r="F22" s="75" t="str">
        <f>IFERROR(ROUND((F21-F23),0),"")</f>
        <v/>
      </c>
      <c r="G22" s="26" t="s">
        <v>35</v>
      </c>
      <c r="H22" s="75" t="str">
        <f>IFERROR(ROUND((H21-H23),0),"")</f>
        <v/>
      </c>
      <c r="I22" s="26" t="s">
        <v>35</v>
      </c>
      <c r="J22" s="76" t="str">
        <f>IFERROR(ROUND((J21-J23),0),"")</f>
        <v/>
      </c>
      <c r="K22" s="26" t="s">
        <v>35</v>
      </c>
      <c r="L22" s="27"/>
      <c r="M22" s="94"/>
      <c r="N22" s="489"/>
      <c r="O22" s="490"/>
      <c r="P22" s="101"/>
    </row>
    <row r="23" spans="2:16" s="96" customFormat="1" ht="33" customHeight="1" x14ac:dyDescent="0.4">
      <c r="B23" s="5"/>
      <c r="C23" s="493" t="s">
        <v>80</v>
      </c>
      <c r="D23" s="493"/>
      <c r="E23" s="493"/>
      <c r="F23" s="77" t="str">
        <f>IFERROR(ROUND((F14/F9),0),"")</f>
        <v/>
      </c>
      <c r="G23" s="28" t="s">
        <v>35</v>
      </c>
      <c r="H23" s="77" t="str">
        <f>IFERROR(ROUND((H14/H9),0),"")</f>
        <v/>
      </c>
      <c r="I23" s="28" t="s">
        <v>35</v>
      </c>
      <c r="J23" s="78" t="str">
        <f>IFERROR(ROUND((J14/J9),0),"")</f>
        <v/>
      </c>
      <c r="K23" s="28" t="s">
        <v>35</v>
      </c>
      <c r="L23" s="2"/>
      <c r="M23" s="90"/>
      <c r="N23" s="491"/>
      <c r="O23" s="492"/>
      <c r="P23" s="101"/>
    </row>
    <row r="24" spans="2:16" s="96" customFormat="1" ht="21" customHeight="1" x14ac:dyDescent="0.4">
      <c r="B24" s="5"/>
      <c r="C24" s="2" t="s">
        <v>81</v>
      </c>
      <c r="D24" s="2"/>
      <c r="E24" s="2"/>
      <c r="F24" s="2"/>
      <c r="G24" s="2"/>
      <c r="H24" s="2"/>
      <c r="I24" s="2"/>
      <c r="J24" s="2"/>
      <c r="K24" s="2"/>
      <c r="L24" s="2"/>
      <c r="M24" s="90"/>
      <c r="N24" s="90"/>
      <c r="O24" s="90"/>
    </row>
  </sheetData>
  <sheetProtection algorithmName="SHA-512" hashValue="z7in5Q7cPuCKukUzcf8t9KTyKnNpLTF7ha8puQlS5BGMKhKotmKyDW795M9CYUdLGCAAcNS2F7Hn+i5bTWiodA==" saltValue="srIePkv5kksddFuk6HuLqQ==" spinCount="100000" sheet="1" objects="1" scenarios="1"/>
  <protectedRanges>
    <protectedRange sqref="J13:J17 F13:F17 F9 J9 H13:H17 H9" name="範囲1"/>
  </protectedRanges>
  <mergeCells count="24">
    <mergeCell ref="P8:P11"/>
    <mergeCell ref="C9:E9"/>
    <mergeCell ref="C11:J11"/>
    <mergeCell ref="C21:E21"/>
    <mergeCell ref="C22:E22"/>
    <mergeCell ref="C19:J19"/>
    <mergeCell ref="C20:E20"/>
    <mergeCell ref="F20:G20"/>
    <mergeCell ref="J20:K20"/>
    <mergeCell ref="C12:E12"/>
    <mergeCell ref="F12:G12"/>
    <mergeCell ref="J12:K12"/>
    <mergeCell ref="N21:O23"/>
    <mergeCell ref="C23:E23"/>
    <mergeCell ref="H12:I12"/>
    <mergeCell ref="H20:I20"/>
    <mergeCell ref="B2:C2"/>
    <mergeCell ref="M2:O2"/>
    <mergeCell ref="J2:L2"/>
    <mergeCell ref="B4:L5"/>
    <mergeCell ref="C8:E8"/>
    <mergeCell ref="F8:G8"/>
    <mergeCell ref="J8:K8"/>
    <mergeCell ref="H8:I8"/>
  </mergeCells>
  <phoneticPr fontId="1"/>
  <conditionalFormatting sqref="F9 J9 F13:F17 J13:J17">
    <cfRule type="containsBlanks" dxfId="10" priority="2">
      <formula>LEN(TRIM(F9))=0</formula>
    </cfRule>
  </conditionalFormatting>
  <conditionalFormatting sqref="H9 H13:H17">
    <cfRule type="containsBlanks" dxfId="9" priority="1">
      <formula>LEN(TRIM(H9))=0</formula>
    </cfRule>
  </conditionalFormatting>
  <dataValidations count="3">
    <dataValidation allowBlank="1" showInputMessage="1" showErrorMessage="1" prompt="当該年度中に育児や介護休業を取得された方や_x000a_年度途中に採用・退職された方は算定対象から除いてください_x000a_" sqref="F9 H9" xr:uid="{00000000-0002-0000-0300-000000000000}"/>
    <dataValidation allowBlank="1" showInputMessage="1" showErrorMessage="1" prompt="当該年度中に育児や介護休業を取得された方や_x000a_年度途中に採用・退職された方は算定対象から除いてください" sqref="J9" xr:uid="{00000000-0002-0000-0300-000001000000}"/>
    <dataValidation type="decimal" operator="greaterThanOrEqual" allowBlank="1" showInputMessage="1" showErrorMessage="1" prompt="１で記載した人数分の合計時間を算出し、入力してください。" sqref="F13:F17 J13:J17 H13:H17" xr:uid="{00000000-0002-0000-0300-000002000000}">
      <formula1>0</formula1>
    </dataValidation>
  </dataValidations>
  <pageMargins left="0.70866141732283472" right="0.70866141732283472" top="0.74803149606299213" bottom="0.74803149606299213" header="0.31496062992125984" footer="0.31496062992125984"/>
  <pageSetup paperSize="9" scale="86" orientation="portrait" r:id="rId1"/>
  <headerFooter>
    <oddHeader>&amp;L一次申請書（年間実労働時間計算書）</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O238"/>
  <sheetViews>
    <sheetView showGridLines="0" view="pageBreakPreview" zoomScaleNormal="85" zoomScaleSheetLayoutView="100" workbookViewId="0">
      <selection activeCell="G12" sqref="G12"/>
    </sheetView>
  </sheetViews>
  <sheetFormatPr defaultColWidth="9" defaultRowHeight="14.25" outlineLevelRow="1" x14ac:dyDescent="0.15"/>
  <cols>
    <col min="1" max="1" width="1.375" style="14" customWidth="1"/>
    <col min="2" max="2" width="3.125" style="14" customWidth="1"/>
    <col min="3" max="3" width="3.875" style="14" customWidth="1"/>
    <col min="4" max="4" width="8.875" style="14" customWidth="1"/>
    <col min="5" max="5" width="13.875" style="14" customWidth="1"/>
    <col min="6" max="6" width="21.5" style="14" customWidth="1"/>
    <col min="7" max="7" width="21.25" style="14" customWidth="1"/>
    <col min="8" max="8" width="21.875" style="14" customWidth="1"/>
    <col min="9" max="9" width="17.375" style="14" customWidth="1"/>
    <col min="10" max="10" width="7.125" style="14" customWidth="1"/>
    <col min="11" max="16384" width="9" style="14"/>
  </cols>
  <sheetData>
    <row r="1" spans="2:15" ht="7.9" customHeight="1" thickBot="1" x14ac:dyDescent="0.2"/>
    <row r="2" spans="2:15" ht="24" customHeight="1" thickBot="1" x14ac:dyDescent="0.2">
      <c r="B2" s="520" t="s">
        <v>102</v>
      </c>
      <c r="C2" s="520"/>
      <c r="D2" s="520"/>
      <c r="E2" s="103"/>
      <c r="F2" s="18"/>
      <c r="G2" s="18"/>
      <c r="H2" s="18"/>
      <c r="I2" s="518">
        <f>①入力シート!E6</f>
        <v>0</v>
      </c>
      <c r="J2" s="518"/>
      <c r="K2" s="521" t="s">
        <v>249</v>
      </c>
      <c r="L2" s="522"/>
      <c r="M2" s="522"/>
      <c r="N2" s="522"/>
      <c r="O2" s="523"/>
    </row>
    <row r="3" spans="2:15" ht="11.25" customHeight="1" x14ac:dyDescent="0.15">
      <c r="B3" s="104"/>
      <c r="C3" s="104"/>
      <c r="D3" s="104"/>
      <c r="E3" s="103"/>
      <c r="F3" s="18"/>
      <c r="G3" s="18"/>
      <c r="H3" s="18"/>
      <c r="I3" s="111"/>
      <c r="J3" s="111"/>
      <c r="K3" s="114"/>
      <c r="L3" s="114"/>
      <c r="M3" s="114"/>
      <c r="N3" s="114"/>
      <c r="O3" s="114"/>
    </row>
    <row r="4" spans="2:15" s="110" customFormat="1" ht="67.5" customHeight="1" x14ac:dyDescent="0.4">
      <c r="B4" s="112"/>
      <c r="C4" s="519" t="s">
        <v>315</v>
      </c>
      <c r="D4" s="519"/>
      <c r="E4" s="519"/>
      <c r="F4" s="519"/>
      <c r="G4" s="519"/>
      <c r="H4" s="519"/>
      <c r="I4" s="519"/>
      <c r="J4" s="113"/>
      <c r="K4" s="115"/>
      <c r="L4" s="115"/>
      <c r="M4" s="115"/>
      <c r="N4" s="115"/>
      <c r="O4" s="115"/>
    </row>
    <row r="5" spans="2:15" s="15" customFormat="1" ht="14.25" customHeight="1" x14ac:dyDescent="0.4">
      <c r="B5" s="9"/>
      <c r="C5" s="7"/>
      <c r="D5" s="8"/>
      <c r="E5" s="8"/>
      <c r="F5" s="8"/>
      <c r="G5" s="8"/>
      <c r="H5" s="8"/>
      <c r="I5" s="8"/>
      <c r="J5" s="9"/>
      <c r="K5" s="109"/>
      <c r="L5" s="109"/>
      <c r="M5" s="109"/>
      <c r="N5" s="109"/>
      <c r="O5" s="109"/>
    </row>
    <row r="6" spans="2:15" s="15" customFormat="1" ht="18" customHeight="1" x14ac:dyDescent="0.4">
      <c r="B6" s="158"/>
      <c r="C6" s="87" t="s">
        <v>325</v>
      </c>
      <c r="D6" s="86"/>
      <c r="E6" s="86"/>
      <c r="F6" s="3"/>
      <c r="G6" s="3"/>
      <c r="H6" s="3"/>
      <c r="I6" s="3"/>
      <c r="J6" s="3"/>
      <c r="K6" s="109"/>
      <c r="L6" s="109"/>
      <c r="M6" s="109"/>
      <c r="N6" s="109"/>
      <c r="O6" s="109"/>
    </row>
    <row r="7" spans="2:15" s="15" customFormat="1" ht="9" customHeight="1" x14ac:dyDescent="0.4">
      <c r="B7" s="3"/>
      <c r="C7" s="11"/>
      <c r="D7" s="3"/>
      <c r="E7" s="3"/>
      <c r="F7" s="3"/>
      <c r="G7" s="3"/>
      <c r="H7" s="3"/>
      <c r="I7" s="3"/>
      <c r="J7" s="3"/>
      <c r="K7" s="109"/>
      <c r="L7" s="109"/>
      <c r="M7" s="109"/>
      <c r="N7" s="109"/>
      <c r="O7" s="109"/>
    </row>
    <row r="8" spans="2:15" s="15" customFormat="1" ht="18" customHeight="1" x14ac:dyDescent="0.4">
      <c r="B8" s="3"/>
      <c r="C8" s="11" t="s">
        <v>82</v>
      </c>
      <c r="D8" s="3"/>
      <c r="E8" s="11"/>
      <c r="F8" s="3"/>
      <c r="G8" s="3"/>
      <c r="H8" s="3"/>
      <c r="I8" s="3"/>
      <c r="J8" s="3"/>
      <c r="K8" s="109"/>
      <c r="L8" s="109"/>
      <c r="M8" s="109"/>
      <c r="N8" s="109"/>
      <c r="O8" s="109"/>
    </row>
    <row r="9" spans="2:15" s="15" customFormat="1" ht="33" customHeight="1" x14ac:dyDescent="0.4">
      <c r="B9" s="3"/>
      <c r="C9" s="3"/>
      <c r="D9" s="510" t="s">
        <v>272</v>
      </c>
      <c r="E9" s="510"/>
      <c r="F9" s="510"/>
      <c r="G9" s="510"/>
      <c r="H9" s="510"/>
      <c r="I9" s="510"/>
      <c r="J9" s="3"/>
      <c r="K9" s="109"/>
      <c r="L9" s="109"/>
      <c r="M9" s="109"/>
      <c r="N9" s="109"/>
      <c r="O9" s="109"/>
    </row>
    <row r="10" spans="2:15" s="15" customFormat="1" ht="11.25" customHeight="1" x14ac:dyDescent="0.4">
      <c r="B10" s="3"/>
      <c r="C10" s="3"/>
      <c r="D10" s="59"/>
      <c r="E10" s="59"/>
      <c r="F10" s="3"/>
      <c r="G10" s="3"/>
      <c r="H10" s="3"/>
      <c r="I10" s="3"/>
      <c r="J10" s="3"/>
      <c r="K10" s="109"/>
      <c r="L10" s="109"/>
      <c r="M10" s="109"/>
      <c r="N10" s="109"/>
      <c r="O10" s="109"/>
    </row>
    <row r="11" spans="2:15" s="15" customFormat="1" ht="18" customHeight="1" x14ac:dyDescent="0.4">
      <c r="B11" s="3"/>
      <c r="C11" s="3"/>
      <c r="D11" s="11" t="s">
        <v>264</v>
      </c>
      <c r="E11" s="3"/>
      <c r="F11" s="3"/>
      <c r="G11" s="3"/>
      <c r="H11" s="3"/>
      <c r="I11" s="3"/>
      <c r="J11" s="3"/>
      <c r="K11" s="109"/>
      <c r="L11" s="109"/>
      <c r="M11" s="109"/>
      <c r="N11" s="109"/>
      <c r="O11" s="109"/>
    </row>
    <row r="12" spans="2:15" s="15" customFormat="1" ht="24.75" customHeight="1" x14ac:dyDescent="0.4">
      <c r="B12" s="3"/>
      <c r="C12" s="3"/>
      <c r="D12" s="511" t="s">
        <v>83</v>
      </c>
      <c r="E12" s="512"/>
      <c r="F12" s="513"/>
      <c r="G12" s="165"/>
      <c r="H12" s="3" t="s">
        <v>35</v>
      </c>
      <c r="I12" s="3"/>
      <c r="J12" s="3"/>
      <c r="K12" s="109"/>
      <c r="L12" s="109"/>
      <c r="M12" s="109"/>
      <c r="N12" s="109"/>
      <c r="O12" s="109"/>
    </row>
    <row r="13" spans="2:15" s="15" customFormat="1" ht="11.25" customHeight="1" x14ac:dyDescent="0.4">
      <c r="B13" s="3"/>
      <c r="C13" s="3"/>
      <c r="D13" s="10"/>
      <c r="E13" s="10"/>
      <c r="F13" s="10"/>
      <c r="G13" s="3"/>
      <c r="H13" s="3"/>
      <c r="I13" s="3"/>
      <c r="J13" s="3"/>
      <c r="K13" s="109"/>
      <c r="L13" s="109"/>
      <c r="M13" s="109"/>
      <c r="N13" s="109"/>
      <c r="O13" s="109"/>
    </row>
    <row r="14" spans="2:15" s="15" customFormat="1" ht="18" customHeight="1" x14ac:dyDescent="0.4">
      <c r="B14" s="3"/>
      <c r="C14" s="3"/>
      <c r="D14" s="11" t="s">
        <v>265</v>
      </c>
      <c r="E14" s="3"/>
      <c r="F14" s="3"/>
      <c r="G14" s="3"/>
      <c r="H14" s="3"/>
      <c r="I14" s="3"/>
      <c r="J14" s="3"/>
      <c r="K14" s="109"/>
      <c r="L14" s="109"/>
      <c r="M14" s="109"/>
      <c r="N14" s="109"/>
      <c r="O14" s="109"/>
    </row>
    <row r="15" spans="2:15" s="15" customFormat="1" ht="24.75" customHeight="1" x14ac:dyDescent="0.4">
      <c r="B15" s="3"/>
      <c r="C15" s="3"/>
      <c r="D15" s="514" t="s">
        <v>94</v>
      </c>
      <c r="E15" s="514"/>
      <c r="F15" s="514"/>
      <c r="G15" s="165"/>
      <c r="H15" s="3" t="s">
        <v>34</v>
      </c>
      <c r="I15" s="515"/>
      <c r="J15" s="3"/>
      <c r="K15" s="109"/>
      <c r="L15" s="109"/>
      <c r="M15" s="109"/>
      <c r="N15" s="109"/>
      <c r="O15" s="109"/>
    </row>
    <row r="16" spans="2:15" s="15" customFormat="1" ht="24.75" customHeight="1" x14ac:dyDescent="0.4">
      <c r="B16" s="3"/>
      <c r="C16" s="3"/>
      <c r="D16" s="501" t="s">
        <v>95</v>
      </c>
      <c r="E16" s="502"/>
      <c r="F16" s="503"/>
      <c r="G16" s="165"/>
      <c r="H16" s="59" t="s">
        <v>34</v>
      </c>
      <c r="I16" s="516"/>
      <c r="J16" s="3"/>
      <c r="K16" s="109"/>
      <c r="L16" s="109"/>
      <c r="M16" s="109"/>
      <c r="N16" s="109"/>
      <c r="O16" s="109"/>
    </row>
    <row r="17" spans="2:15" s="15" customFormat="1" ht="11.25" customHeight="1" x14ac:dyDescent="0.4">
      <c r="B17" s="3"/>
      <c r="C17" s="3"/>
      <c r="D17" s="59"/>
      <c r="E17" s="59"/>
      <c r="F17" s="59"/>
      <c r="G17" s="3"/>
      <c r="H17" s="59"/>
      <c r="I17" s="59"/>
      <c r="J17" s="3"/>
      <c r="K17" s="109"/>
      <c r="L17" s="109"/>
      <c r="M17" s="109"/>
      <c r="N17" s="109"/>
      <c r="O17" s="109"/>
    </row>
    <row r="18" spans="2:15" s="15" customFormat="1" ht="18" customHeight="1" x14ac:dyDescent="0.4">
      <c r="B18" s="3"/>
      <c r="C18" s="3"/>
      <c r="D18" s="11" t="s">
        <v>266</v>
      </c>
      <c r="E18" s="3"/>
      <c r="F18" s="3"/>
      <c r="G18" s="3"/>
      <c r="H18" s="3"/>
      <c r="I18" s="3"/>
      <c r="J18" s="3"/>
      <c r="K18" s="109"/>
      <c r="L18" s="109"/>
      <c r="M18" s="109"/>
      <c r="N18" s="109"/>
      <c r="O18" s="109"/>
    </row>
    <row r="19" spans="2:15" s="15" customFormat="1" ht="24.75" customHeight="1" x14ac:dyDescent="0.4">
      <c r="B19" s="3"/>
      <c r="C19" s="3"/>
      <c r="D19" s="514" t="s">
        <v>84</v>
      </c>
      <c r="E19" s="514"/>
      <c r="F19" s="514"/>
      <c r="G19" s="514"/>
      <c r="H19" s="3"/>
      <c r="I19" s="12"/>
      <c r="J19" s="3"/>
      <c r="K19" s="109"/>
      <c r="L19" s="109"/>
      <c r="M19" s="109"/>
      <c r="N19" s="109"/>
      <c r="O19" s="109"/>
    </row>
    <row r="20" spans="2:15" s="15" customFormat="1" ht="36" customHeight="1" x14ac:dyDescent="0.4">
      <c r="B20" s="3"/>
      <c r="C20" s="3"/>
      <c r="D20" s="55" t="s">
        <v>248</v>
      </c>
      <c r="E20" s="517" t="s">
        <v>93</v>
      </c>
      <c r="F20" s="517"/>
      <c r="G20" s="55" t="s">
        <v>85</v>
      </c>
      <c r="H20" s="3"/>
      <c r="I20" s="12"/>
      <c r="J20" s="3"/>
      <c r="K20" s="109"/>
      <c r="L20" s="109"/>
      <c r="M20" s="109"/>
      <c r="N20" s="109"/>
      <c r="O20" s="109"/>
    </row>
    <row r="21" spans="2:15" s="15" customFormat="1" ht="18" customHeight="1" x14ac:dyDescent="0.4">
      <c r="B21" s="3"/>
      <c r="C21" s="3"/>
      <c r="D21" s="16">
        <v>1</v>
      </c>
      <c r="E21" s="508"/>
      <c r="F21" s="508"/>
      <c r="G21" s="105" t="str">
        <f>IFERROR((E21/$G$12),"0")</f>
        <v>0</v>
      </c>
      <c r="H21" s="3"/>
      <c r="I21" s="12"/>
      <c r="J21" s="3"/>
      <c r="K21" s="109"/>
      <c r="L21" s="109"/>
      <c r="M21" s="109"/>
      <c r="N21" s="109"/>
      <c r="O21" s="109"/>
    </row>
    <row r="22" spans="2:15" s="15" customFormat="1" ht="18" customHeight="1" x14ac:dyDescent="0.4">
      <c r="B22" s="3"/>
      <c r="C22" s="3"/>
      <c r="D22" s="56">
        <v>2</v>
      </c>
      <c r="E22" s="499"/>
      <c r="F22" s="499"/>
      <c r="G22" s="106" t="str">
        <f t="shared" ref="G22:G70" si="0">IFERROR((E22/$G$12),"0")</f>
        <v>0</v>
      </c>
      <c r="H22" s="3"/>
      <c r="I22" s="12"/>
      <c r="J22" s="3"/>
      <c r="K22" s="109"/>
      <c r="L22" s="109"/>
      <c r="M22" s="109"/>
      <c r="N22" s="109"/>
      <c r="O22" s="109"/>
    </row>
    <row r="23" spans="2:15" s="15" customFormat="1" ht="18" customHeight="1" x14ac:dyDescent="0.4">
      <c r="B23" s="3"/>
      <c r="C23" s="3"/>
      <c r="D23" s="56">
        <v>3</v>
      </c>
      <c r="E23" s="499"/>
      <c r="F23" s="499"/>
      <c r="G23" s="106" t="str">
        <f t="shared" si="0"/>
        <v>0</v>
      </c>
      <c r="H23" s="3"/>
      <c r="I23" s="12"/>
      <c r="J23" s="3"/>
      <c r="K23" s="109"/>
      <c r="L23" s="109"/>
      <c r="M23" s="109"/>
      <c r="N23" s="109"/>
      <c r="O23" s="109"/>
    </row>
    <row r="24" spans="2:15" s="15" customFormat="1" ht="18" customHeight="1" x14ac:dyDescent="0.4">
      <c r="B24" s="3"/>
      <c r="C24" s="3"/>
      <c r="D24" s="56">
        <v>4</v>
      </c>
      <c r="E24" s="499"/>
      <c r="F24" s="499"/>
      <c r="G24" s="106" t="str">
        <f t="shared" si="0"/>
        <v>0</v>
      </c>
      <c r="H24" s="3"/>
      <c r="I24" s="12"/>
      <c r="J24" s="3"/>
      <c r="K24" s="109"/>
      <c r="L24" s="109"/>
      <c r="M24" s="109"/>
      <c r="N24" s="109"/>
      <c r="O24" s="109"/>
    </row>
    <row r="25" spans="2:15" s="15" customFormat="1" ht="18" customHeight="1" x14ac:dyDescent="0.4">
      <c r="B25" s="3"/>
      <c r="C25" s="3"/>
      <c r="D25" s="56">
        <v>5</v>
      </c>
      <c r="E25" s="499"/>
      <c r="F25" s="499"/>
      <c r="G25" s="106" t="str">
        <f t="shared" si="0"/>
        <v>0</v>
      </c>
      <c r="H25" s="3"/>
      <c r="I25" s="12"/>
      <c r="J25" s="3"/>
      <c r="K25" s="109"/>
      <c r="L25" s="109"/>
      <c r="M25" s="109"/>
      <c r="N25" s="109"/>
      <c r="O25" s="109"/>
    </row>
    <row r="26" spans="2:15" s="15" customFormat="1" ht="18" customHeight="1" x14ac:dyDescent="0.4">
      <c r="B26" s="3"/>
      <c r="C26" s="3"/>
      <c r="D26" s="56">
        <v>6</v>
      </c>
      <c r="E26" s="499"/>
      <c r="F26" s="499"/>
      <c r="G26" s="106" t="str">
        <f t="shared" si="0"/>
        <v>0</v>
      </c>
      <c r="H26" s="3"/>
      <c r="I26" s="12"/>
      <c r="J26" s="3"/>
      <c r="K26" s="109"/>
      <c r="L26" s="109"/>
      <c r="M26" s="109"/>
      <c r="N26" s="109"/>
      <c r="O26" s="109"/>
    </row>
    <row r="27" spans="2:15" s="15" customFormat="1" ht="18" customHeight="1" x14ac:dyDescent="0.4">
      <c r="B27" s="3"/>
      <c r="C27" s="3"/>
      <c r="D27" s="56">
        <v>7</v>
      </c>
      <c r="E27" s="499"/>
      <c r="F27" s="499"/>
      <c r="G27" s="106" t="str">
        <f t="shared" si="0"/>
        <v>0</v>
      </c>
      <c r="H27" s="3"/>
      <c r="I27" s="12"/>
      <c r="J27" s="3"/>
      <c r="K27" s="109"/>
      <c r="L27" s="109"/>
      <c r="M27" s="109"/>
      <c r="N27" s="109"/>
      <c r="O27" s="109"/>
    </row>
    <row r="28" spans="2:15" s="15" customFormat="1" ht="18" customHeight="1" x14ac:dyDescent="0.4">
      <c r="B28" s="3"/>
      <c r="C28" s="3"/>
      <c r="D28" s="56">
        <v>8</v>
      </c>
      <c r="E28" s="499"/>
      <c r="F28" s="499"/>
      <c r="G28" s="106" t="str">
        <f t="shared" si="0"/>
        <v>0</v>
      </c>
      <c r="H28" s="3"/>
      <c r="I28" s="12"/>
      <c r="J28" s="3"/>
      <c r="K28" s="109"/>
      <c r="L28" s="109"/>
      <c r="M28" s="109"/>
      <c r="N28" s="109"/>
      <c r="O28" s="109"/>
    </row>
    <row r="29" spans="2:15" s="15" customFormat="1" ht="18" customHeight="1" x14ac:dyDescent="0.4">
      <c r="B29" s="3"/>
      <c r="C29" s="3"/>
      <c r="D29" s="56">
        <v>9</v>
      </c>
      <c r="E29" s="499"/>
      <c r="F29" s="499"/>
      <c r="G29" s="106" t="str">
        <f t="shared" si="0"/>
        <v>0</v>
      </c>
      <c r="H29" s="3"/>
      <c r="I29" s="12"/>
      <c r="J29" s="3"/>
      <c r="K29" s="109"/>
      <c r="L29" s="109"/>
      <c r="M29" s="109"/>
      <c r="N29" s="109"/>
      <c r="O29" s="109"/>
    </row>
    <row r="30" spans="2:15" s="15" customFormat="1" ht="18" customHeight="1" x14ac:dyDescent="0.4">
      <c r="B30" s="3"/>
      <c r="C30" s="3"/>
      <c r="D30" s="56">
        <v>10</v>
      </c>
      <c r="E30" s="499"/>
      <c r="F30" s="499"/>
      <c r="G30" s="106" t="str">
        <f t="shared" si="0"/>
        <v>0</v>
      </c>
      <c r="H30" s="3"/>
      <c r="I30" s="12"/>
      <c r="J30" s="3"/>
      <c r="K30" s="109"/>
      <c r="L30" s="109"/>
      <c r="M30" s="109"/>
      <c r="N30" s="109"/>
      <c r="O30" s="109"/>
    </row>
    <row r="31" spans="2:15" s="15" customFormat="1" ht="18" hidden="1" customHeight="1" outlineLevel="1" x14ac:dyDescent="0.4">
      <c r="B31" s="3"/>
      <c r="C31" s="3"/>
      <c r="D31" s="56">
        <v>11</v>
      </c>
      <c r="E31" s="499"/>
      <c r="F31" s="499"/>
      <c r="G31" s="106" t="str">
        <f t="shared" si="0"/>
        <v>0</v>
      </c>
      <c r="H31" s="3"/>
      <c r="I31" s="12"/>
      <c r="J31" s="3"/>
      <c r="K31" s="109"/>
      <c r="L31" s="109"/>
      <c r="M31" s="109"/>
      <c r="N31" s="109"/>
      <c r="O31" s="109"/>
    </row>
    <row r="32" spans="2:15" s="15" customFormat="1" ht="18" hidden="1" customHeight="1" outlineLevel="1" x14ac:dyDescent="0.4">
      <c r="B32" s="3"/>
      <c r="C32" s="3"/>
      <c r="D32" s="56">
        <v>12</v>
      </c>
      <c r="E32" s="499"/>
      <c r="F32" s="499"/>
      <c r="G32" s="106" t="str">
        <f t="shared" si="0"/>
        <v>0</v>
      </c>
      <c r="H32" s="3"/>
      <c r="I32" s="12"/>
      <c r="J32" s="3"/>
      <c r="K32" s="109"/>
      <c r="L32" s="109"/>
      <c r="M32" s="109"/>
      <c r="N32" s="109"/>
      <c r="O32" s="109"/>
    </row>
    <row r="33" spans="2:15" s="15" customFormat="1" ht="18" hidden="1" customHeight="1" outlineLevel="1" x14ac:dyDescent="0.4">
      <c r="B33" s="3"/>
      <c r="C33" s="3"/>
      <c r="D33" s="56">
        <v>13</v>
      </c>
      <c r="E33" s="499"/>
      <c r="F33" s="499"/>
      <c r="G33" s="106" t="str">
        <f t="shared" si="0"/>
        <v>0</v>
      </c>
      <c r="H33" s="3"/>
      <c r="I33" s="12"/>
      <c r="J33" s="3"/>
      <c r="K33" s="109"/>
      <c r="L33" s="109"/>
      <c r="M33" s="109"/>
      <c r="N33" s="109"/>
      <c r="O33" s="109"/>
    </row>
    <row r="34" spans="2:15" s="15" customFormat="1" ht="18" hidden="1" customHeight="1" outlineLevel="1" x14ac:dyDescent="0.4">
      <c r="B34" s="3"/>
      <c r="C34" s="3"/>
      <c r="D34" s="56">
        <v>14</v>
      </c>
      <c r="E34" s="499"/>
      <c r="F34" s="499"/>
      <c r="G34" s="106" t="str">
        <f t="shared" si="0"/>
        <v>0</v>
      </c>
      <c r="H34" s="3"/>
      <c r="I34" s="12"/>
      <c r="J34" s="3"/>
      <c r="K34" s="109"/>
      <c r="L34" s="109"/>
      <c r="M34" s="109"/>
      <c r="N34" s="109"/>
      <c r="O34" s="109"/>
    </row>
    <row r="35" spans="2:15" s="15" customFormat="1" ht="18" hidden="1" customHeight="1" outlineLevel="1" x14ac:dyDescent="0.4">
      <c r="B35" s="3"/>
      <c r="C35" s="3"/>
      <c r="D35" s="56">
        <v>15</v>
      </c>
      <c r="E35" s="499"/>
      <c r="F35" s="499"/>
      <c r="G35" s="106" t="str">
        <f t="shared" si="0"/>
        <v>0</v>
      </c>
      <c r="H35" s="3"/>
      <c r="I35" s="12"/>
      <c r="J35" s="3"/>
      <c r="K35" s="109"/>
      <c r="L35" s="109"/>
      <c r="M35" s="109"/>
      <c r="N35" s="109"/>
      <c r="O35" s="109"/>
    </row>
    <row r="36" spans="2:15" s="15" customFormat="1" ht="18" hidden="1" customHeight="1" outlineLevel="1" x14ac:dyDescent="0.4">
      <c r="B36" s="3"/>
      <c r="C36" s="3"/>
      <c r="D36" s="56">
        <v>16</v>
      </c>
      <c r="E36" s="499"/>
      <c r="F36" s="499"/>
      <c r="G36" s="106" t="str">
        <f t="shared" si="0"/>
        <v>0</v>
      </c>
      <c r="H36" s="3"/>
      <c r="I36" s="12"/>
      <c r="J36" s="3"/>
      <c r="K36" s="109"/>
      <c r="L36" s="109"/>
      <c r="M36" s="109"/>
      <c r="N36" s="109"/>
      <c r="O36" s="109"/>
    </row>
    <row r="37" spans="2:15" s="15" customFormat="1" ht="18" hidden="1" customHeight="1" outlineLevel="1" x14ac:dyDescent="0.4">
      <c r="B37" s="3"/>
      <c r="C37" s="3"/>
      <c r="D37" s="56">
        <v>17</v>
      </c>
      <c r="E37" s="499"/>
      <c r="F37" s="499"/>
      <c r="G37" s="106" t="str">
        <f t="shared" si="0"/>
        <v>0</v>
      </c>
      <c r="H37" s="3"/>
      <c r="I37" s="12"/>
      <c r="J37" s="3"/>
      <c r="K37" s="109"/>
      <c r="L37" s="109"/>
      <c r="M37" s="109"/>
      <c r="N37" s="109"/>
      <c r="O37" s="109"/>
    </row>
    <row r="38" spans="2:15" s="15" customFormat="1" ht="18" hidden="1" customHeight="1" outlineLevel="1" x14ac:dyDescent="0.4">
      <c r="B38" s="3"/>
      <c r="C38" s="3"/>
      <c r="D38" s="56">
        <v>18</v>
      </c>
      <c r="E38" s="499"/>
      <c r="F38" s="499"/>
      <c r="G38" s="106" t="str">
        <f t="shared" si="0"/>
        <v>0</v>
      </c>
      <c r="H38" s="3"/>
      <c r="I38" s="12"/>
      <c r="J38" s="3"/>
      <c r="K38" s="109"/>
      <c r="L38" s="109"/>
      <c r="M38" s="109"/>
      <c r="N38" s="109"/>
      <c r="O38" s="109"/>
    </row>
    <row r="39" spans="2:15" s="15" customFormat="1" ht="18" hidden="1" customHeight="1" outlineLevel="1" x14ac:dyDescent="0.4">
      <c r="B39" s="3"/>
      <c r="C39" s="3"/>
      <c r="D39" s="56">
        <v>19</v>
      </c>
      <c r="E39" s="499"/>
      <c r="F39" s="499"/>
      <c r="G39" s="106" t="str">
        <f t="shared" si="0"/>
        <v>0</v>
      </c>
      <c r="H39" s="3"/>
      <c r="I39" s="12"/>
      <c r="J39" s="3"/>
      <c r="K39" s="109"/>
      <c r="L39" s="109"/>
      <c r="M39" s="109"/>
      <c r="N39" s="109"/>
      <c r="O39" s="109"/>
    </row>
    <row r="40" spans="2:15" s="15" customFormat="1" ht="18" hidden="1" customHeight="1" outlineLevel="1" x14ac:dyDescent="0.4">
      <c r="B40" s="3"/>
      <c r="C40" s="3"/>
      <c r="D40" s="56">
        <v>20</v>
      </c>
      <c r="E40" s="499"/>
      <c r="F40" s="499"/>
      <c r="G40" s="106" t="str">
        <f t="shared" si="0"/>
        <v>0</v>
      </c>
      <c r="H40" s="3"/>
      <c r="I40" s="12"/>
      <c r="J40" s="3"/>
      <c r="K40" s="109"/>
      <c r="L40" s="109"/>
      <c r="M40" s="109"/>
      <c r="N40" s="109"/>
      <c r="O40" s="109"/>
    </row>
    <row r="41" spans="2:15" s="15" customFormat="1" ht="18" hidden="1" customHeight="1" outlineLevel="1" x14ac:dyDescent="0.4">
      <c r="B41" s="3"/>
      <c r="C41" s="3"/>
      <c r="D41" s="56">
        <v>21</v>
      </c>
      <c r="E41" s="499"/>
      <c r="F41" s="499"/>
      <c r="G41" s="106" t="str">
        <f t="shared" si="0"/>
        <v>0</v>
      </c>
      <c r="H41" s="3"/>
      <c r="I41" s="12"/>
      <c r="J41" s="3"/>
      <c r="K41" s="109"/>
      <c r="L41" s="109"/>
      <c r="M41" s="109"/>
      <c r="N41" s="109"/>
      <c r="O41" s="109"/>
    </row>
    <row r="42" spans="2:15" s="15" customFormat="1" ht="18" hidden="1" customHeight="1" outlineLevel="1" x14ac:dyDescent="0.4">
      <c r="B42" s="3"/>
      <c r="C42" s="3"/>
      <c r="D42" s="56">
        <v>22</v>
      </c>
      <c r="E42" s="499"/>
      <c r="F42" s="499"/>
      <c r="G42" s="106" t="str">
        <f t="shared" si="0"/>
        <v>0</v>
      </c>
      <c r="H42" s="3"/>
      <c r="I42" s="12"/>
      <c r="J42" s="3"/>
      <c r="K42" s="109"/>
      <c r="L42" s="109"/>
      <c r="M42" s="109"/>
      <c r="N42" s="109"/>
      <c r="O42" s="109"/>
    </row>
    <row r="43" spans="2:15" s="15" customFormat="1" ht="18" hidden="1" customHeight="1" outlineLevel="1" x14ac:dyDescent="0.4">
      <c r="B43" s="3"/>
      <c r="C43" s="3"/>
      <c r="D43" s="56">
        <v>23</v>
      </c>
      <c r="E43" s="499"/>
      <c r="F43" s="499"/>
      <c r="G43" s="106" t="str">
        <f t="shared" si="0"/>
        <v>0</v>
      </c>
      <c r="H43" s="3"/>
      <c r="I43" s="12"/>
      <c r="J43" s="3"/>
      <c r="K43" s="109"/>
      <c r="L43" s="109"/>
      <c r="M43" s="109"/>
      <c r="N43" s="109"/>
      <c r="O43" s="109"/>
    </row>
    <row r="44" spans="2:15" s="15" customFormat="1" ht="18" hidden="1" customHeight="1" outlineLevel="1" x14ac:dyDescent="0.4">
      <c r="B44" s="3"/>
      <c r="C44" s="3"/>
      <c r="D44" s="56">
        <v>24</v>
      </c>
      <c r="E44" s="499"/>
      <c r="F44" s="499"/>
      <c r="G44" s="106" t="str">
        <f t="shared" si="0"/>
        <v>0</v>
      </c>
      <c r="H44" s="3"/>
      <c r="I44" s="12"/>
      <c r="J44" s="3"/>
      <c r="K44" s="109"/>
      <c r="L44" s="109"/>
      <c r="M44" s="109"/>
      <c r="N44" s="109"/>
      <c r="O44" s="109"/>
    </row>
    <row r="45" spans="2:15" s="15" customFormat="1" ht="18" hidden="1" customHeight="1" outlineLevel="1" x14ac:dyDescent="0.4">
      <c r="B45" s="3"/>
      <c r="C45" s="3"/>
      <c r="D45" s="56">
        <v>25</v>
      </c>
      <c r="E45" s="499"/>
      <c r="F45" s="499"/>
      <c r="G45" s="106" t="str">
        <f t="shared" si="0"/>
        <v>0</v>
      </c>
      <c r="H45" s="3"/>
      <c r="I45" s="12"/>
      <c r="J45" s="3"/>
      <c r="K45" s="109"/>
      <c r="L45" s="109"/>
      <c r="M45" s="109"/>
      <c r="N45" s="109"/>
      <c r="O45" s="109"/>
    </row>
    <row r="46" spans="2:15" s="15" customFormat="1" ht="18" hidden="1" customHeight="1" outlineLevel="1" x14ac:dyDescent="0.4">
      <c r="B46" s="3"/>
      <c r="C46" s="3"/>
      <c r="D46" s="56">
        <v>26</v>
      </c>
      <c r="E46" s="499"/>
      <c r="F46" s="499"/>
      <c r="G46" s="106" t="str">
        <f t="shared" si="0"/>
        <v>0</v>
      </c>
      <c r="H46" s="3"/>
      <c r="I46" s="12"/>
      <c r="J46" s="3"/>
      <c r="K46" s="109"/>
      <c r="L46" s="109"/>
      <c r="M46" s="109"/>
      <c r="N46" s="109"/>
      <c r="O46" s="109"/>
    </row>
    <row r="47" spans="2:15" s="15" customFormat="1" ht="18" hidden="1" customHeight="1" outlineLevel="1" x14ac:dyDescent="0.4">
      <c r="B47" s="3"/>
      <c r="C47" s="3"/>
      <c r="D47" s="56">
        <v>27</v>
      </c>
      <c r="E47" s="499"/>
      <c r="F47" s="499"/>
      <c r="G47" s="106" t="str">
        <f t="shared" si="0"/>
        <v>0</v>
      </c>
      <c r="H47" s="3"/>
      <c r="I47" s="12"/>
      <c r="J47" s="3"/>
      <c r="K47" s="109"/>
      <c r="L47" s="109"/>
      <c r="M47" s="109"/>
      <c r="N47" s="109"/>
      <c r="O47" s="109"/>
    </row>
    <row r="48" spans="2:15" s="15" customFormat="1" ht="18" hidden="1" customHeight="1" outlineLevel="1" x14ac:dyDescent="0.4">
      <c r="B48" s="3"/>
      <c r="C48" s="3"/>
      <c r="D48" s="56">
        <v>28</v>
      </c>
      <c r="E48" s="499"/>
      <c r="F48" s="499"/>
      <c r="G48" s="106" t="str">
        <f t="shared" si="0"/>
        <v>0</v>
      </c>
      <c r="H48" s="3"/>
      <c r="I48" s="12"/>
      <c r="J48" s="3"/>
      <c r="K48" s="109"/>
      <c r="L48" s="109"/>
      <c r="M48" s="109"/>
      <c r="N48" s="109"/>
      <c r="O48" s="109"/>
    </row>
    <row r="49" spans="2:15" s="15" customFormat="1" ht="18" hidden="1" customHeight="1" outlineLevel="1" x14ac:dyDescent="0.4">
      <c r="B49" s="3"/>
      <c r="C49" s="3"/>
      <c r="D49" s="56">
        <v>29</v>
      </c>
      <c r="E49" s="499"/>
      <c r="F49" s="499"/>
      <c r="G49" s="106" t="str">
        <f t="shared" si="0"/>
        <v>0</v>
      </c>
      <c r="H49" s="3"/>
      <c r="I49" s="12"/>
      <c r="J49" s="3"/>
      <c r="K49" s="109"/>
      <c r="L49" s="109"/>
      <c r="M49" s="109"/>
      <c r="N49" s="109"/>
      <c r="O49" s="109"/>
    </row>
    <row r="50" spans="2:15" s="15" customFormat="1" ht="18" hidden="1" customHeight="1" outlineLevel="1" x14ac:dyDescent="0.4">
      <c r="B50" s="3"/>
      <c r="C50" s="3"/>
      <c r="D50" s="56">
        <v>30</v>
      </c>
      <c r="E50" s="499"/>
      <c r="F50" s="499"/>
      <c r="G50" s="106" t="str">
        <f t="shared" si="0"/>
        <v>0</v>
      </c>
      <c r="H50" s="3"/>
      <c r="I50" s="12"/>
      <c r="J50" s="3"/>
      <c r="K50" s="109"/>
      <c r="L50" s="109"/>
      <c r="M50" s="109"/>
      <c r="N50" s="109"/>
      <c r="O50" s="109"/>
    </row>
    <row r="51" spans="2:15" s="15" customFormat="1" ht="18" hidden="1" customHeight="1" outlineLevel="1" x14ac:dyDescent="0.4">
      <c r="B51" s="3"/>
      <c r="C51" s="3"/>
      <c r="D51" s="56">
        <v>31</v>
      </c>
      <c r="E51" s="499"/>
      <c r="F51" s="499"/>
      <c r="G51" s="106" t="str">
        <f t="shared" si="0"/>
        <v>0</v>
      </c>
      <c r="H51" s="3"/>
      <c r="I51" s="12"/>
      <c r="J51" s="3"/>
      <c r="K51" s="109"/>
      <c r="L51" s="109"/>
      <c r="M51" s="109"/>
      <c r="N51" s="109"/>
      <c r="O51" s="109"/>
    </row>
    <row r="52" spans="2:15" s="15" customFormat="1" ht="18" hidden="1" customHeight="1" outlineLevel="1" x14ac:dyDescent="0.4">
      <c r="B52" s="3"/>
      <c r="C52" s="3"/>
      <c r="D52" s="56">
        <v>32</v>
      </c>
      <c r="E52" s="499"/>
      <c r="F52" s="499"/>
      <c r="G52" s="106" t="str">
        <f t="shared" si="0"/>
        <v>0</v>
      </c>
      <c r="H52" s="3"/>
      <c r="I52" s="12"/>
      <c r="J52" s="3"/>
      <c r="K52" s="109"/>
      <c r="L52" s="109"/>
      <c r="M52" s="109"/>
      <c r="N52" s="109"/>
      <c r="O52" s="109"/>
    </row>
    <row r="53" spans="2:15" s="15" customFormat="1" ht="18" hidden="1" customHeight="1" outlineLevel="1" x14ac:dyDescent="0.4">
      <c r="B53" s="3"/>
      <c r="C53" s="3"/>
      <c r="D53" s="56">
        <v>33</v>
      </c>
      <c r="E53" s="499"/>
      <c r="F53" s="499"/>
      <c r="G53" s="106" t="str">
        <f t="shared" si="0"/>
        <v>0</v>
      </c>
      <c r="H53" s="3"/>
      <c r="I53" s="12"/>
      <c r="J53" s="3"/>
      <c r="K53" s="109"/>
      <c r="L53" s="109"/>
      <c r="M53" s="109"/>
      <c r="N53" s="109"/>
      <c r="O53" s="109"/>
    </row>
    <row r="54" spans="2:15" s="15" customFormat="1" ht="18" hidden="1" customHeight="1" outlineLevel="1" x14ac:dyDescent="0.4">
      <c r="B54" s="3"/>
      <c r="C54" s="3"/>
      <c r="D54" s="56">
        <v>34</v>
      </c>
      <c r="E54" s="499"/>
      <c r="F54" s="499"/>
      <c r="G54" s="106" t="str">
        <f t="shared" si="0"/>
        <v>0</v>
      </c>
      <c r="H54" s="3"/>
      <c r="I54" s="12"/>
      <c r="J54" s="3"/>
      <c r="K54" s="109"/>
      <c r="L54" s="109"/>
      <c r="M54" s="109"/>
      <c r="N54" s="109"/>
      <c r="O54" s="109"/>
    </row>
    <row r="55" spans="2:15" s="15" customFormat="1" ht="18" hidden="1" customHeight="1" outlineLevel="1" x14ac:dyDescent="0.4">
      <c r="B55" s="3"/>
      <c r="C55" s="3"/>
      <c r="D55" s="56">
        <v>35</v>
      </c>
      <c r="E55" s="499"/>
      <c r="F55" s="499"/>
      <c r="G55" s="106" t="str">
        <f t="shared" si="0"/>
        <v>0</v>
      </c>
      <c r="H55" s="3"/>
      <c r="I55" s="12"/>
      <c r="J55" s="3"/>
      <c r="K55" s="109"/>
      <c r="L55" s="109"/>
      <c r="M55" s="109"/>
      <c r="N55" s="109"/>
      <c r="O55" s="109"/>
    </row>
    <row r="56" spans="2:15" s="15" customFormat="1" ht="18" hidden="1" customHeight="1" outlineLevel="1" x14ac:dyDescent="0.4">
      <c r="B56" s="3"/>
      <c r="C56" s="3"/>
      <c r="D56" s="56">
        <v>36</v>
      </c>
      <c r="E56" s="499"/>
      <c r="F56" s="499"/>
      <c r="G56" s="106" t="str">
        <f t="shared" si="0"/>
        <v>0</v>
      </c>
      <c r="H56" s="3"/>
      <c r="I56" s="12"/>
      <c r="J56" s="3"/>
      <c r="K56" s="109"/>
      <c r="L56" s="109"/>
      <c r="M56" s="109"/>
      <c r="N56" s="109"/>
      <c r="O56" s="109"/>
    </row>
    <row r="57" spans="2:15" s="15" customFormat="1" ht="18" hidden="1" customHeight="1" outlineLevel="1" x14ac:dyDescent="0.4">
      <c r="B57" s="3"/>
      <c r="C57" s="3"/>
      <c r="D57" s="56">
        <v>37</v>
      </c>
      <c r="E57" s="499"/>
      <c r="F57" s="499"/>
      <c r="G57" s="106" t="str">
        <f t="shared" si="0"/>
        <v>0</v>
      </c>
      <c r="H57" s="3"/>
      <c r="I57" s="12"/>
      <c r="J57" s="3"/>
      <c r="K57" s="109"/>
      <c r="L57" s="109"/>
      <c r="M57" s="109"/>
      <c r="N57" s="109"/>
      <c r="O57" s="109"/>
    </row>
    <row r="58" spans="2:15" s="15" customFormat="1" ht="18" hidden="1" customHeight="1" outlineLevel="1" x14ac:dyDescent="0.4">
      <c r="B58" s="3"/>
      <c r="C58" s="3"/>
      <c r="D58" s="56">
        <v>38</v>
      </c>
      <c r="E58" s="499"/>
      <c r="F58" s="499"/>
      <c r="G58" s="106" t="str">
        <f t="shared" si="0"/>
        <v>0</v>
      </c>
      <c r="H58" s="3"/>
      <c r="I58" s="12"/>
      <c r="J58" s="3"/>
      <c r="K58" s="109"/>
      <c r="L58" s="109"/>
      <c r="M58" s="109"/>
      <c r="N58" s="109"/>
      <c r="O58" s="109"/>
    </row>
    <row r="59" spans="2:15" s="15" customFormat="1" ht="18" hidden="1" customHeight="1" outlineLevel="1" x14ac:dyDescent="0.4">
      <c r="B59" s="3"/>
      <c r="C59" s="3"/>
      <c r="D59" s="56">
        <v>39</v>
      </c>
      <c r="E59" s="499"/>
      <c r="F59" s="499"/>
      <c r="G59" s="106" t="str">
        <f t="shared" si="0"/>
        <v>0</v>
      </c>
      <c r="H59" s="3"/>
      <c r="I59" s="12"/>
      <c r="J59" s="3"/>
      <c r="K59" s="109"/>
      <c r="L59" s="109"/>
      <c r="M59" s="109"/>
      <c r="N59" s="109"/>
      <c r="O59" s="109"/>
    </row>
    <row r="60" spans="2:15" s="15" customFormat="1" ht="18" hidden="1" customHeight="1" outlineLevel="1" x14ac:dyDescent="0.4">
      <c r="B60" s="3"/>
      <c r="C60" s="3"/>
      <c r="D60" s="56">
        <v>40</v>
      </c>
      <c r="E60" s="499"/>
      <c r="F60" s="499"/>
      <c r="G60" s="106" t="str">
        <f t="shared" si="0"/>
        <v>0</v>
      </c>
      <c r="H60" s="3"/>
      <c r="I60" s="12"/>
      <c r="J60" s="3"/>
      <c r="K60" s="109"/>
      <c r="L60" s="109"/>
      <c r="M60" s="109"/>
      <c r="N60" s="109"/>
      <c r="O60" s="109"/>
    </row>
    <row r="61" spans="2:15" s="15" customFormat="1" ht="18" hidden="1" customHeight="1" outlineLevel="1" collapsed="1" x14ac:dyDescent="0.4">
      <c r="B61" s="3"/>
      <c r="C61" s="3"/>
      <c r="D61" s="56">
        <v>41</v>
      </c>
      <c r="E61" s="499"/>
      <c r="F61" s="499"/>
      <c r="G61" s="106" t="str">
        <f t="shared" si="0"/>
        <v>0</v>
      </c>
      <c r="H61" s="3"/>
      <c r="I61" s="12"/>
      <c r="J61" s="3"/>
      <c r="K61" s="109"/>
      <c r="L61" s="109"/>
      <c r="M61" s="109"/>
      <c r="N61" s="109"/>
      <c r="O61" s="109"/>
    </row>
    <row r="62" spans="2:15" s="15" customFormat="1" ht="18" hidden="1" customHeight="1" outlineLevel="1" x14ac:dyDescent="0.4">
      <c r="B62" s="3"/>
      <c r="C62" s="3"/>
      <c r="D62" s="56">
        <v>42</v>
      </c>
      <c r="E62" s="499"/>
      <c r="F62" s="499"/>
      <c r="G62" s="106" t="str">
        <f t="shared" si="0"/>
        <v>0</v>
      </c>
      <c r="H62" s="3"/>
      <c r="I62" s="12"/>
      <c r="J62" s="3"/>
      <c r="K62" s="109"/>
      <c r="L62" s="109"/>
      <c r="M62" s="109"/>
      <c r="N62" s="109"/>
      <c r="O62" s="109"/>
    </row>
    <row r="63" spans="2:15" s="15" customFormat="1" ht="18" hidden="1" customHeight="1" outlineLevel="1" x14ac:dyDescent="0.4">
      <c r="B63" s="3"/>
      <c r="C63" s="3"/>
      <c r="D63" s="56">
        <v>43</v>
      </c>
      <c r="E63" s="499"/>
      <c r="F63" s="499"/>
      <c r="G63" s="106" t="str">
        <f t="shared" si="0"/>
        <v>0</v>
      </c>
      <c r="H63" s="3"/>
      <c r="I63" s="3"/>
      <c r="J63" s="3"/>
      <c r="K63" s="109"/>
      <c r="L63" s="109"/>
      <c r="M63" s="109"/>
      <c r="N63" s="109"/>
      <c r="O63" s="109"/>
    </row>
    <row r="64" spans="2:15" s="15" customFormat="1" ht="18" hidden="1" customHeight="1" outlineLevel="1" x14ac:dyDescent="0.4">
      <c r="B64" s="3"/>
      <c r="C64" s="3"/>
      <c r="D64" s="56">
        <v>44</v>
      </c>
      <c r="E64" s="499"/>
      <c r="F64" s="499"/>
      <c r="G64" s="106" t="str">
        <f t="shared" si="0"/>
        <v>0</v>
      </c>
      <c r="H64" s="3"/>
      <c r="I64" s="3"/>
      <c r="J64" s="3"/>
      <c r="K64" s="109"/>
      <c r="L64" s="109"/>
      <c r="M64" s="109"/>
      <c r="N64" s="109"/>
      <c r="O64" s="109"/>
    </row>
    <row r="65" spans="2:15" s="15" customFormat="1" ht="18" hidden="1" customHeight="1" outlineLevel="1" x14ac:dyDescent="0.4">
      <c r="B65" s="3"/>
      <c r="C65" s="3"/>
      <c r="D65" s="56">
        <v>45</v>
      </c>
      <c r="E65" s="499"/>
      <c r="F65" s="499"/>
      <c r="G65" s="106" t="str">
        <f t="shared" si="0"/>
        <v>0</v>
      </c>
      <c r="H65" s="3"/>
      <c r="I65" s="3"/>
      <c r="J65" s="3"/>
      <c r="K65" s="109"/>
      <c r="L65" s="109"/>
      <c r="M65" s="109"/>
      <c r="N65" s="109"/>
      <c r="O65" s="109"/>
    </row>
    <row r="66" spans="2:15" s="15" customFormat="1" ht="18" hidden="1" customHeight="1" outlineLevel="1" x14ac:dyDescent="0.4">
      <c r="B66" s="3"/>
      <c r="C66" s="3"/>
      <c r="D66" s="56">
        <v>46</v>
      </c>
      <c r="E66" s="499"/>
      <c r="F66" s="499"/>
      <c r="G66" s="106" t="str">
        <f t="shared" si="0"/>
        <v>0</v>
      </c>
      <c r="H66" s="3"/>
      <c r="I66" s="3"/>
      <c r="J66" s="3"/>
      <c r="K66" s="109"/>
      <c r="L66" s="109"/>
      <c r="M66" s="109"/>
      <c r="N66" s="109"/>
      <c r="O66" s="109"/>
    </row>
    <row r="67" spans="2:15" s="15" customFormat="1" ht="18" hidden="1" customHeight="1" outlineLevel="1" x14ac:dyDescent="0.4">
      <c r="B67" s="3"/>
      <c r="C67" s="3"/>
      <c r="D67" s="56">
        <v>47</v>
      </c>
      <c r="E67" s="499"/>
      <c r="F67" s="499"/>
      <c r="G67" s="106" t="str">
        <f t="shared" si="0"/>
        <v>0</v>
      </c>
      <c r="H67" s="3"/>
      <c r="I67" s="3"/>
      <c r="J67" s="3"/>
      <c r="K67" s="109"/>
      <c r="L67" s="109"/>
      <c r="M67" s="109"/>
      <c r="N67" s="109"/>
      <c r="O67" s="109"/>
    </row>
    <row r="68" spans="2:15" s="15" customFormat="1" ht="18" hidden="1" customHeight="1" outlineLevel="1" x14ac:dyDescent="0.4">
      <c r="B68" s="3"/>
      <c r="C68" s="3"/>
      <c r="D68" s="56">
        <v>48</v>
      </c>
      <c r="E68" s="499"/>
      <c r="F68" s="499"/>
      <c r="G68" s="106" t="str">
        <f t="shared" si="0"/>
        <v>0</v>
      </c>
      <c r="H68" s="3"/>
      <c r="I68" s="3"/>
      <c r="J68" s="3"/>
      <c r="K68" s="109"/>
      <c r="L68" s="109"/>
      <c r="M68" s="109"/>
      <c r="N68" s="109"/>
      <c r="O68" s="109"/>
    </row>
    <row r="69" spans="2:15" s="15" customFormat="1" ht="18" hidden="1" customHeight="1" outlineLevel="1" x14ac:dyDescent="0.4">
      <c r="B69" s="3"/>
      <c r="C69" s="3"/>
      <c r="D69" s="56">
        <v>49</v>
      </c>
      <c r="E69" s="499"/>
      <c r="F69" s="499"/>
      <c r="G69" s="106" t="str">
        <f t="shared" si="0"/>
        <v>0</v>
      </c>
      <c r="H69" s="3"/>
      <c r="I69" s="3"/>
      <c r="J69" s="3"/>
      <c r="K69" s="109"/>
      <c r="L69" s="109"/>
      <c r="M69" s="109"/>
      <c r="N69" s="109"/>
      <c r="O69" s="109"/>
    </row>
    <row r="70" spans="2:15" s="15" customFormat="1" ht="18" hidden="1" customHeight="1" outlineLevel="1" x14ac:dyDescent="0.4">
      <c r="B70" s="3"/>
      <c r="C70" s="3"/>
      <c r="D70" s="57">
        <v>50</v>
      </c>
      <c r="E70" s="500"/>
      <c r="F70" s="500"/>
      <c r="G70" s="107" t="str">
        <f t="shared" si="0"/>
        <v>0</v>
      </c>
      <c r="H70" s="3"/>
      <c r="I70" s="3"/>
      <c r="J70" s="3"/>
      <c r="K70" s="109"/>
      <c r="L70" s="109"/>
      <c r="M70" s="109"/>
      <c r="N70" s="109"/>
      <c r="O70" s="109"/>
    </row>
    <row r="71" spans="2:15" s="15" customFormat="1" ht="34.9" customHeight="1" collapsed="1" x14ac:dyDescent="0.4">
      <c r="B71" s="3"/>
      <c r="C71" s="3"/>
      <c r="D71" s="501" t="s">
        <v>86</v>
      </c>
      <c r="E71" s="502"/>
      <c r="F71" s="503"/>
      <c r="G71" s="108">
        <f>SUM(G21:G70)+G15</f>
        <v>0</v>
      </c>
      <c r="H71" s="3"/>
      <c r="I71" s="3"/>
      <c r="J71" s="3"/>
      <c r="K71" s="109"/>
      <c r="L71" s="109"/>
      <c r="M71" s="109"/>
      <c r="N71" s="109"/>
      <c r="O71" s="109"/>
    </row>
    <row r="72" spans="2:15" s="15" customFormat="1" ht="18" customHeight="1" x14ac:dyDescent="0.4">
      <c r="B72" s="3"/>
      <c r="C72" s="3"/>
      <c r="D72" s="3"/>
      <c r="E72" s="3"/>
      <c r="F72" s="3"/>
      <c r="G72" s="3"/>
      <c r="H72" s="3"/>
      <c r="I72" s="3"/>
      <c r="J72" s="3"/>
      <c r="K72" s="109"/>
      <c r="L72" s="109"/>
      <c r="M72" s="109"/>
      <c r="N72" s="109"/>
      <c r="O72" s="109"/>
    </row>
    <row r="73" spans="2:15" s="15" customFormat="1" ht="18" customHeight="1" x14ac:dyDescent="0.4">
      <c r="B73" s="3"/>
      <c r="C73" s="11" t="s">
        <v>87</v>
      </c>
      <c r="D73" s="3"/>
      <c r="E73" s="11"/>
      <c r="F73" s="3"/>
      <c r="G73" s="3"/>
      <c r="H73" s="3"/>
      <c r="I73" s="3"/>
      <c r="J73" s="3"/>
      <c r="K73" s="109"/>
      <c r="L73" s="109"/>
      <c r="M73" s="109"/>
      <c r="N73" s="109"/>
      <c r="O73" s="109"/>
    </row>
    <row r="74" spans="2:15" s="15" customFormat="1" ht="18" customHeight="1" x14ac:dyDescent="0.4">
      <c r="B74" s="3"/>
      <c r="C74" s="11"/>
      <c r="D74" s="3" t="s">
        <v>267</v>
      </c>
      <c r="E74" s="11"/>
      <c r="F74" s="3"/>
      <c r="G74" s="3"/>
      <c r="H74" s="3"/>
      <c r="I74" s="3"/>
      <c r="J74" s="3"/>
      <c r="K74" s="109"/>
      <c r="L74" s="109"/>
      <c r="M74" s="109"/>
      <c r="N74" s="109"/>
      <c r="O74" s="109"/>
    </row>
    <row r="75" spans="2:15" s="15" customFormat="1" ht="36.75" customHeight="1" x14ac:dyDescent="0.4">
      <c r="B75" s="3"/>
      <c r="C75" s="3"/>
      <c r="D75" s="504" t="s">
        <v>88</v>
      </c>
      <c r="E75" s="504"/>
      <c r="F75" s="58" t="s">
        <v>89</v>
      </c>
      <c r="G75" s="17" t="s">
        <v>90</v>
      </c>
      <c r="H75" s="58" t="s">
        <v>91</v>
      </c>
      <c r="I75" s="58" t="s">
        <v>92</v>
      </c>
      <c r="J75" s="3"/>
      <c r="K75" s="109"/>
      <c r="L75" s="109"/>
      <c r="M75" s="109"/>
      <c r="N75" s="109"/>
      <c r="O75" s="109"/>
    </row>
    <row r="76" spans="2:15" s="15" customFormat="1" ht="24.75" customHeight="1" x14ac:dyDescent="0.4">
      <c r="B76" s="3"/>
      <c r="C76" s="3"/>
      <c r="D76" s="505"/>
      <c r="E76" s="505"/>
      <c r="F76" s="166"/>
      <c r="G76" s="166"/>
      <c r="H76" s="166"/>
      <c r="I76" s="166"/>
      <c r="J76" s="3"/>
      <c r="K76" s="109"/>
      <c r="L76" s="109"/>
      <c r="M76" s="109"/>
      <c r="N76" s="109"/>
      <c r="O76" s="109"/>
    </row>
    <row r="77" spans="2:15" s="15" customFormat="1" ht="18" customHeight="1" x14ac:dyDescent="0.4">
      <c r="B77" s="3"/>
      <c r="C77" s="3"/>
      <c r="D77" s="3"/>
      <c r="E77" s="3"/>
      <c r="F77" s="3"/>
      <c r="G77" s="3"/>
      <c r="H77" s="3"/>
      <c r="I77" s="3"/>
      <c r="J77" s="3"/>
      <c r="K77" s="109"/>
      <c r="L77" s="109"/>
      <c r="M77" s="109"/>
      <c r="N77" s="109"/>
      <c r="O77" s="109"/>
    </row>
    <row r="78" spans="2:15" s="15" customFormat="1" ht="24" customHeight="1" thickBot="1" x14ac:dyDescent="0.45">
      <c r="B78" s="3"/>
      <c r="C78" s="11" t="s">
        <v>271</v>
      </c>
      <c r="D78" s="3"/>
      <c r="E78" s="3"/>
      <c r="F78" s="3"/>
      <c r="G78" s="3"/>
      <c r="H78" s="3"/>
      <c r="I78" s="3"/>
      <c r="J78" s="3"/>
      <c r="K78" s="109"/>
      <c r="L78" s="109"/>
      <c r="M78" s="109"/>
      <c r="N78" s="109"/>
      <c r="O78" s="109"/>
    </row>
    <row r="79" spans="2:15" s="15" customFormat="1" ht="24.75" customHeight="1" x14ac:dyDescent="0.4">
      <c r="B79" s="3"/>
      <c r="C79" s="3"/>
      <c r="D79" s="506" t="s">
        <v>268</v>
      </c>
      <c r="E79" s="507"/>
      <c r="F79" s="507"/>
      <c r="G79" s="162" t="str">
        <f>IFERROR(ROUND(((D76+F76-G76-H76-I76)/G71),0),"")</f>
        <v/>
      </c>
      <c r="H79" s="494" t="s">
        <v>328</v>
      </c>
      <c r="I79" s="494"/>
      <c r="J79" s="3"/>
      <c r="K79" s="109"/>
      <c r="L79" s="109"/>
      <c r="M79" s="109"/>
      <c r="N79" s="109"/>
      <c r="O79" s="109"/>
    </row>
    <row r="80" spans="2:15" s="15" customFormat="1" ht="24.75" customHeight="1" x14ac:dyDescent="0.4">
      <c r="B80" s="3"/>
      <c r="C80" s="3"/>
      <c r="D80" s="495" t="s">
        <v>269</v>
      </c>
      <c r="E80" s="496"/>
      <c r="F80" s="496"/>
      <c r="G80" s="163" t="str">
        <f>IFERROR(ROUND((G79-G81),0),"")</f>
        <v/>
      </c>
      <c r="H80" s="494" t="s">
        <v>329</v>
      </c>
      <c r="I80" s="494"/>
      <c r="J80" s="3"/>
      <c r="K80" s="109"/>
      <c r="L80" s="109"/>
      <c r="M80" s="109"/>
      <c r="N80" s="109"/>
      <c r="O80" s="109"/>
    </row>
    <row r="81" spans="2:15" s="15" customFormat="1" ht="24.75" customHeight="1" thickBot="1" x14ac:dyDescent="0.45">
      <c r="B81" s="3"/>
      <c r="C81" s="3"/>
      <c r="D81" s="497" t="s">
        <v>270</v>
      </c>
      <c r="E81" s="498"/>
      <c r="F81" s="498"/>
      <c r="G81" s="164" t="str">
        <f>IFERROR(ROUND((F76/G71),0),"")</f>
        <v/>
      </c>
      <c r="H81" s="494" t="s">
        <v>330</v>
      </c>
      <c r="I81" s="494"/>
      <c r="J81" s="3"/>
      <c r="K81" s="109"/>
      <c r="L81" s="109"/>
      <c r="M81" s="109"/>
      <c r="N81" s="109"/>
      <c r="O81" s="109"/>
    </row>
    <row r="82" spans="2:15" s="15" customFormat="1" ht="18" customHeight="1" x14ac:dyDescent="0.4">
      <c r="B82" s="3"/>
      <c r="C82" s="3"/>
      <c r="D82" s="3"/>
      <c r="E82" s="3"/>
      <c r="F82" s="3"/>
      <c r="G82" s="3"/>
      <c r="H82" s="3"/>
      <c r="I82" s="3"/>
      <c r="J82" s="3"/>
      <c r="K82" s="109"/>
      <c r="L82" s="109"/>
      <c r="M82" s="109"/>
      <c r="N82" s="109"/>
      <c r="O82" s="109"/>
    </row>
    <row r="83" spans="2:15" s="15" customFormat="1" ht="14.25" customHeight="1" x14ac:dyDescent="0.4">
      <c r="B83" s="159"/>
      <c r="C83" s="160"/>
      <c r="D83" s="161"/>
      <c r="E83" s="161"/>
      <c r="F83" s="161"/>
      <c r="G83" s="161"/>
      <c r="H83" s="161"/>
      <c r="I83" s="161"/>
      <c r="J83" s="159"/>
      <c r="K83" s="109"/>
      <c r="L83" s="109"/>
      <c r="M83" s="109"/>
      <c r="N83" s="109"/>
      <c r="O83" s="109"/>
    </row>
    <row r="84" spans="2:15" s="15" customFormat="1" ht="18" customHeight="1" x14ac:dyDescent="0.4">
      <c r="B84" s="158"/>
      <c r="C84" s="87" t="s">
        <v>326</v>
      </c>
      <c r="D84" s="86"/>
      <c r="E84" s="86"/>
      <c r="F84" s="3"/>
      <c r="G84" s="3"/>
      <c r="H84" s="3"/>
      <c r="I84" s="3"/>
      <c r="J84" s="3"/>
      <c r="K84" s="109"/>
      <c r="L84" s="109"/>
      <c r="M84" s="109"/>
      <c r="N84" s="109"/>
      <c r="O84" s="109"/>
    </row>
    <row r="85" spans="2:15" s="15" customFormat="1" ht="9" customHeight="1" x14ac:dyDescent="0.4">
      <c r="B85" s="3"/>
      <c r="C85" s="11"/>
      <c r="D85" s="3"/>
      <c r="E85" s="3"/>
      <c r="F85" s="3"/>
      <c r="G85" s="3"/>
      <c r="H85" s="3"/>
      <c r="I85" s="3"/>
      <c r="J85" s="3"/>
      <c r="K85" s="109"/>
      <c r="L85" s="109"/>
      <c r="M85" s="109"/>
      <c r="N85" s="109"/>
      <c r="O85" s="109"/>
    </row>
    <row r="86" spans="2:15" s="15" customFormat="1" ht="18" customHeight="1" x14ac:dyDescent="0.4">
      <c r="B86" s="3"/>
      <c r="C86" s="11" t="s">
        <v>82</v>
      </c>
      <c r="D86" s="3"/>
      <c r="E86" s="11"/>
      <c r="F86" s="3"/>
      <c r="G86" s="3"/>
      <c r="H86" s="3"/>
      <c r="I86" s="3"/>
      <c r="J86" s="3"/>
      <c r="K86" s="109"/>
      <c r="L86" s="109"/>
      <c r="M86" s="109"/>
      <c r="N86" s="109"/>
      <c r="O86" s="109"/>
    </row>
    <row r="87" spans="2:15" s="15" customFormat="1" ht="33" customHeight="1" x14ac:dyDescent="0.4">
      <c r="B87" s="3"/>
      <c r="C87" s="3"/>
      <c r="D87" s="510" t="s">
        <v>272</v>
      </c>
      <c r="E87" s="510"/>
      <c r="F87" s="510"/>
      <c r="G87" s="510"/>
      <c r="H87" s="510"/>
      <c r="I87" s="510"/>
      <c r="J87" s="3"/>
      <c r="K87" s="109"/>
      <c r="L87" s="109"/>
      <c r="M87" s="109"/>
      <c r="N87" s="109"/>
      <c r="O87" s="109"/>
    </row>
    <row r="88" spans="2:15" s="15" customFormat="1" ht="11.25" customHeight="1" x14ac:dyDescent="0.4">
      <c r="B88" s="3"/>
      <c r="C88" s="3"/>
      <c r="D88" s="59"/>
      <c r="E88" s="59"/>
      <c r="F88" s="3"/>
      <c r="G88" s="3"/>
      <c r="H88" s="3"/>
      <c r="I88" s="3"/>
      <c r="J88" s="3"/>
      <c r="K88" s="109"/>
      <c r="L88" s="109"/>
      <c r="M88" s="109"/>
      <c r="N88" s="109"/>
      <c r="O88" s="109"/>
    </row>
    <row r="89" spans="2:15" s="15" customFormat="1" ht="18" customHeight="1" x14ac:dyDescent="0.4">
      <c r="B89" s="3"/>
      <c r="C89" s="3"/>
      <c r="D89" s="11" t="s">
        <v>264</v>
      </c>
      <c r="E89" s="3"/>
      <c r="F89" s="3"/>
      <c r="G89" s="3"/>
      <c r="H89" s="3"/>
      <c r="I89" s="3"/>
      <c r="J89" s="3"/>
      <c r="K89" s="109"/>
      <c r="L89" s="109"/>
      <c r="M89" s="109"/>
      <c r="N89" s="109"/>
      <c r="O89" s="109"/>
    </row>
    <row r="90" spans="2:15" s="15" customFormat="1" ht="24.75" customHeight="1" x14ac:dyDescent="0.4">
      <c r="B90" s="3"/>
      <c r="C90" s="3"/>
      <c r="D90" s="511" t="s">
        <v>83</v>
      </c>
      <c r="E90" s="512"/>
      <c r="F90" s="513"/>
      <c r="G90" s="165"/>
      <c r="H90" s="3" t="s">
        <v>35</v>
      </c>
      <c r="I90" s="3"/>
      <c r="J90" s="3"/>
      <c r="K90" s="109"/>
      <c r="L90" s="109"/>
      <c r="M90" s="109"/>
      <c r="N90" s="109"/>
      <c r="O90" s="109"/>
    </row>
    <row r="91" spans="2:15" s="15" customFormat="1" ht="11.25" customHeight="1" x14ac:dyDescent="0.4">
      <c r="B91" s="3"/>
      <c r="C91" s="3"/>
      <c r="D91" s="10"/>
      <c r="E91" s="10"/>
      <c r="F91" s="10"/>
      <c r="G91" s="3"/>
      <c r="H91" s="3"/>
      <c r="I91" s="3"/>
      <c r="J91" s="3"/>
      <c r="K91" s="109"/>
      <c r="L91" s="109"/>
      <c r="M91" s="109"/>
      <c r="N91" s="109"/>
      <c r="O91" s="109"/>
    </row>
    <row r="92" spans="2:15" s="15" customFormat="1" ht="18" customHeight="1" x14ac:dyDescent="0.4">
      <c r="B92" s="3"/>
      <c r="C92" s="3"/>
      <c r="D92" s="11" t="s">
        <v>265</v>
      </c>
      <c r="E92" s="3"/>
      <c r="F92" s="3"/>
      <c r="G92" s="3"/>
      <c r="H92" s="3"/>
      <c r="I92" s="3"/>
      <c r="J92" s="3"/>
      <c r="K92" s="109"/>
      <c r="L92" s="109"/>
      <c r="M92" s="109"/>
      <c r="N92" s="109"/>
      <c r="O92" s="109"/>
    </row>
    <row r="93" spans="2:15" s="15" customFormat="1" ht="24.75" customHeight="1" x14ac:dyDescent="0.4">
      <c r="B93" s="3"/>
      <c r="C93" s="3"/>
      <c r="D93" s="514" t="s">
        <v>94</v>
      </c>
      <c r="E93" s="514"/>
      <c r="F93" s="514"/>
      <c r="G93" s="165"/>
      <c r="H93" s="3" t="s">
        <v>34</v>
      </c>
      <c r="I93" s="515"/>
      <c r="J93" s="3"/>
      <c r="K93" s="109"/>
      <c r="L93" s="109"/>
      <c r="M93" s="109"/>
      <c r="N93" s="109"/>
      <c r="O93" s="109"/>
    </row>
    <row r="94" spans="2:15" s="15" customFormat="1" ht="24.75" customHeight="1" x14ac:dyDescent="0.4">
      <c r="B94" s="3"/>
      <c r="C94" s="3"/>
      <c r="D94" s="501" t="s">
        <v>95</v>
      </c>
      <c r="E94" s="502"/>
      <c r="F94" s="503"/>
      <c r="G94" s="165"/>
      <c r="H94" s="59" t="s">
        <v>34</v>
      </c>
      <c r="I94" s="516"/>
      <c r="J94" s="3"/>
      <c r="K94" s="109"/>
      <c r="L94" s="109"/>
      <c r="M94" s="109"/>
      <c r="N94" s="109"/>
      <c r="O94" s="109"/>
    </row>
    <row r="95" spans="2:15" s="15" customFormat="1" ht="11.25" customHeight="1" x14ac:dyDescent="0.4">
      <c r="B95" s="3"/>
      <c r="C95" s="3"/>
      <c r="D95" s="59"/>
      <c r="E95" s="59"/>
      <c r="F95" s="59"/>
      <c r="G95" s="3"/>
      <c r="H95" s="59"/>
      <c r="I95" s="59"/>
      <c r="J95" s="3"/>
      <c r="K95" s="109"/>
      <c r="L95" s="109"/>
      <c r="M95" s="109"/>
      <c r="N95" s="109"/>
      <c r="O95" s="109"/>
    </row>
    <row r="96" spans="2:15" s="15" customFormat="1" ht="18" customHeight="1" x14ac:dyDescent="0.4">
      <c r="B96" s="3"/>
      <c r="C96" s="3"/>
      <c r="D96" s="11" t="s">
        <v>266</v>
      </c>
      <c r="E96" s="3"/>
      <c r="F96" s="3"/>
      <c r="G96" s="3"/>
      <c r="H96" s="3"/>
      <c r="I96" s="3"/>
      <c r="J96" s="3"/>
      <c r="K96" s="109"/>
      <c r="L96" s="109"/>
      <c r="M96" s="109"/>
      <c r="N96" s="109"/>
      <c r="O96" s="109"/>
    </row>
    <row r="97" spans="2:15" s="15" customFormat="1" ht="24.75" customHeight="1" x14ac:dyDescent="0.4">
      <c r="B97" s="3"/>
      <c r="C97" s="3"/>
      <c r="D97" s="514" t="s">
        <v>84</v>
      </c>
      <c r="E97" s="514"/>
      <c r="F97" s="514"/>
      <c r="G97" s="514"/>
      <c r="H97" s="3"/>
      <c r="I97" s="12"/>
      <c r="J97" s="3"/>
      <c r="K97" s="109"/>
      <c r="L97" s="109"/>
      <c r="M97" s="109"/>
      <c r="N97" s="109"/>
      <c r="O97" s="109"/>
    </row>
    <row r="98" spans="2:15" s="15" customFormat="1" ht="36" customHeight="1" x14ac:dyDescent="0.4">
      <c r="B98" s="3"/>
      <c r="C98" s="3"/>
      <c r="D98" s="55" t="s">
        <v>248</v>
      </c>
      <c r="E98" s="517" t="s">
        <v>93</v>
      </c>
      <c r="F98" s="517"/>
      <c r="G98" s="55" t="s">
        <v>85</v>
      </c>
      <c r="H98" s="3"/>
      <c r="I98" s="12"/>
      <c r="J98" s="3"/>
      <c r="K98" s="109"/>
      <c r="L98" s="109"/>
      <c r="M98" s="109"/>
      <c r="N98" s="109"/>
      <c r="O98" s="109"/>
    </row>
    <row r="99" spans="2:15" s="15" customFormat="1" ht="18" customHeight="1" x14ac:dyDescent="0.4">
      <c r="B99" s="3"/>
      <c r="C99" s="3"/>
      <c r="D99" s="16">
        <v>1</v>
      </c>
      <c r="E99" s="508"/>
      <c r="F99" s="508"/>
      <c r="G99" s="105" t="str">
        <f>IFERROR((E99/$G$12),"0")</f>
        <v>0</v>
      </c>
      <c r="H99" s="3"/>
      <c r="I99" s="12"/>
      <c r="J99" s="3"/>
      <c r="K99" s="109"/>
      <c r="L99" s="109"/>
      <c r="M99" s="109"/>
      <c r="N99" s="109"/>
      <c r="O99" s="109"/>
    </row>
    <row r="100" spans="2:15" s="15" customFormat="1" ht="18" customHeight="1" x14ac:dyDescent="0.4">
      <c r="B100" s="3"/>
      <c r="C100" s="3"/>
      <c r="D100" s="56">
        <v>2</v>
      </c>
      <c r="E100" s="499"/>
      <c r="F100" s="499"/>
      <c r="G100" s="106" t="str">
        <f t="shared" ref="G100:G148" si="1">IFERROR((E100/$G$12),"0")</f>
        <v>0</v>
      </c>
      <c r="H100" s="3"/>
      <c r="I100" s="12"/>
      <c r="J100" s="3"/>
      <c r="K100" s="109"/>
      <c r="L100" s="109"/>
      <c r="M100" s="109"/>
      <c r="N100" s="109"/>
      <c r="O100" s="109"/>
    </row>
    <row r="101" spans="2:15" s="15" customFormat="1" ht="18" customHeight="1" x14ac:dyDescent="0.4">
      <c r="B101" s="3"/>
      <c r="C101" s="3"/>
      <c r="D101" s="56">
        <v>3</v>
      </c>
      <c r="E101" s="499"/>
      <c r="F101" s="499"/>
      <c r="G101" s="106" t="str">
        <f t="shared" si="1"/>
        <v>0</v>
      </c>
      <c r="H101" s="3"/>
      <c r="I101" s="12"/>
      <c r="J101" s="3"/>
      <c r="K101" s="109"/>
      <c r="L101" s="109"/>
      <c r="M101" s="109"/>
      <c r="N101" s="109"/>
      <c r="O101" s="109"/>
    </row>
    <row r="102" spans="2:15" s="15" customFormat="1" ht="18" customHeight="1" x14ac:dyDescent="0.4">
      <c r="B102" s="3"/>
      <c r="C102" s="3"/>
      <c r="D102" s="56">
        <v>4</v>
      </c>
      <c r="E102" s="499"/>
      <c r="F102" s="499"/>
      <c r="G102" s="106" t="str">
        <f t="shared" si="1"/>
        <v>0</v>
      </c>
      <c r="H102" s="3"/>
      <c r="I102" s="12"/>
      <c r="J102" s="3"/>
      <c r="K102" s="109"/>
      <c r="L102" s="109"/>
      <c r="M102" s="109"/>
      <c r="N102" s="109"/>
      <c r="O102" s="109"/>
    </row>
    <row r="103" spans="2:15" s="15" customFormat="1" ht="18" customHeight="1" x14ac:dyDescent="0.4">
      <c r="B103" s="3"/>
      <c r="C103" s="3"/>
      <c r="D103" s="56">
        <v>5</v>
      </c>
      <c r="E103" s="499"/>
      <c r="F103" s="499"/>
      <c r="G103" s="106" t="str">
        <f t="shared" si="1"/>
        <v>0</v>
      </c>
      <c r="H103" s="3"/>
      <c r="I103" s="12"/>
      <c r="J103" s="3"/>
      <c r="K103" s="109"/>
      <c r="L103" s="109"/>
      <c r="M103" s="109"/>
      <c r="N103" s="109"/>
      <c r="O103" s="109"/>
    </row>
    <row r="104" spans="2:15" s="15" customFormat="1" ht="18" customHeight="1" x14ac:dyDescent="0.4">
      <c r="B104" s="3"/>
      <c r="C104" s="3"/>
      <c r="D104" s="56">
        <v>6</v>
      </c>
      <c r="E104" s="499"/>
      <c r="F104" s="499"/>
      <c r="G104" s="106" t="str">
        <f t="shared" si="1"/>
        <v>0</v>
      </c>
      <c r="H104" s="3"/>
      <c r="I104" s="12"/>
      <c r="J104" s="3"/>
      <c r="K104" s="109"/>
      <c r="L104" s="109"/>
      <c r="M104" s="109"/>
      <c r="N104" s="109"/>
      <c r="O104" s="109"/>
    </row>
    <row r="105" spans="2:15" s="15" customFormat="1" ht="18" customHeight="1" x14ac:dyDescent="0.4">
      <c r="B105" s="3"/>
      <c r="C105" s="3"/>
      <c r="D105" s="56">
        <v>7</v>
      </c>
      <c r="E105" s="499"/>
      <c r="F105" s="499"/>
      <c r="G105" s="106" t="str">
        <f t="shared" si="1"/>
        <v>0</v>
      </c>
      <c r="H105" s="3"/>
      <c r="I105" s="12"/>
      <c r="J105" s="3"/>
      <c r="K105" s="109"/>
      <c r="L105" s="109"/>
      <c r="M105" s="109"/>
      <c r="N105" s="109"/>
      <c r="O105" s="109"/>
    </row>
    <row r="106" spans="2:15" s="15" customFormat="1" ht="18" customHeight="1" x14ac:dyDescent="0.4">
      <c r="B106" s="3"/>
      <c r="C106" s="3"/>
      <c r="D106" s="56">
        <v>8</v>
      </c>
      <c r="E106" s="499"/>
      <c r="F106" s="499"/>
      <c r="G106" s="106" t="str">
        <f t="shared" si="1"/>
        <v>0</v>
      </c>
      <c r="H106" s="3"/>
      <c r="I106" s="12"/>
      <c r="J106" s="3"/>
      <c r="K106" s="109"/>
      <c r="L106" s="109"/>
      <c r="M106" s="109"/>
      <c r="N106" s="109"/>
      <c r="O106" s="109"/>
    </row>
    <row r="107" spans="2:15" s="15" customFormat="1" ht="18" customHeight="1" x14ac:dyDescent="0.4">
      <c r="B107" s="3"/>
      <c r="C107" s="3"/>
      <c r="D107" s="56">
        <v>9</v>
      </c>
      <c r="E107" s="499"/>
      <c r="F107" s="499"/>
      <c r="G107" s="106" t="str">
        <f t="shared" si="1"/>
        <v>0</v>
      </c>
      <c r="H107" s="3"/>
      <c r="I107" s="12"/>
      <c r="J107" s="3"/>
      <c r="K107" s="109"/>
      <c r="L107" s="109"/>
      <c r="M107" s="109"/>
      <c r="N107" s="109"/>
      <c r="O107" s="109"/>
    </row>
    <row r="108" spans="2:15" s="15" customFormat="1" ht="18" customHeight="1" x14ac:dyDescent="0.4">
      <c r="B108" s="3"/>
      <c r="C108" s="3"/>
      <c r="D108" s="56">
        <v>10</v>
      </c>
      <c r="E108" s="499"/>
      <c r="F108" s="499"/>
      <c r="G108" s="106" t="str">
        <f t="shared" si="1"/>
        <v>0</v>
      </c>
      <c r="H108" s="3"/>
      <c r="I108" s="12"/>
      <c r="J108" s="3"/>
      <c r="K108" s="109"/>
      <c r="L108" s="109"/>
      <c r="M108" s="109"/>
      <c r="N108" s="109"/>
      <c r="O108" s="109"/>
    </row>
    <row r="109" spans="2:15" s="15" customFormat="1" ht="18" hidden="1" customHeight="1" outlineLevel="1" x14ac:dyDescent="0.4">
      <c r="B109" s="3"/>
      <c r="C109" s="3"/>
      <c r="D109" s="56">
        <v>11</v>
      </c>
      <c r="E109" s="499"/>
      <c r="F109" s="499"/>
      <c r="G109" s="106" t="str">
        <f t="shared" si="1"/>
        <v>0</v>
      </c>
      <c r="H109" s="3"/>
      <c r="I109" s="12"/>
      <c r="J109" s="3"/>
      <c r="K109" s="109"/>
      <c r="L109" s="109"/>
      <c r="M109" s="109"/>
      <c r="N109" s="109"/>
      <c r="O109" s="109"/>
    </row>
    <row r="110" spans="2:15" s="15" customFormat="1" ht="18" hidden="1" customHeight="1" outlineLevel="1" x14ac:dyDescent="0.4">
      <c r="B110" s="3"/>
      <c r="C110" s="3"/>
      <c r="D110" s="56">
        <v>12</v>
      </c>
      <c r="E110" s="499"/>
      <c r="F110" s="499"/>
      <c r="G110" s="106" t="str">
        <f t="shared" si="1"/>
        <v>0</v>
      </c>
      <c r="H110" s="3"/>
      <c r="I110" s="12"/>
      <c r="J110" s="3"/>
      <c r="K110" s="109"/>
      <c r="L110" s="109"/>
      <c r="M110" s="109"/>
      <c r="N110" s="109"/>
      <c r="O110" s="109"/>
    </row>
    <row r="111" spans="2:15" s="15" customFormat="1" ht="18" hidden="1" customHeight="1" outlineLevel="1" x14ac:dyDescent="0.4">
      <c r="B111" s="3"/>
      <c r="C111" s="3"/>
      <c r="D111" s="56">
        <v>13</v>
      </c>
      <c r="E111" s="499"/>
      <c r="F111" s="499"/>
      <c r="G111" s="106" t="str">
        <f t="shared" si="1"/>
        <v>0</v>
      </c>
      <c r="H111" s="3"/>
      <c r="I111" s="12"/>
      <c r="J111" s="3"/>
      <c r="K111" s="109"/>
      <c r="L111" s="109"/>
      <c r="M111" s="109"/>
      <c r="N111" s="109"/>
      <c r="O111" s="109"/>
    </row>
    <row r="112" spans="2:15" s="15" customFormat="1" ht="18" hidden="1" customHeight="1" outlineLevel="1" x14ac:dyDescent="0.4">
      <c r="B112" s="3"/>
      <c r="C112" s="3"/>
      <c r="D112" s="56">
        <v>14</v>
      </c>
      <c r="E112" s="499"/>
      <c r="F112" s="499"/>
      <c r="G112" s="106" t="str">
        <f t="shared" si="1"/>
        <v>0</v>
      </c>
      <c r="H112" s="3"/>
      <c r="I112" s="12"/>
      <c r="J112" s="3"/>
      <c r="K112" s="109"/>
      <c r="L112" s="109"/>
      <c r="M112" s="109"/>
      <c r="N112" s="109"/>
      <c r="O112" s="109"/>
    </row>
    <row r="113" spans="2:15" s="15" customFormat="1" ht="18" hidden="1" customHeight="1" outlineLevel="1" x14ac:dyDescent="0.4">
      <c r="B113" s="3"/>
      <c r="C113" s="3"/>
      <c r="D113" s="56">
        <v>15</v>
      </c>
      <c r="E113" s="499"/>
      <c r="F113" s="499"/>
      <c r="G113" s="106" t="str">
        <f t="shared" si="1"/>
        <v>0</v>
      </c>
      <c r="H113" s="3"/>
      <c r="I113" s="12"/>
      <c r="J113" s="3"/>
      <c r="K113" s="109"/>
      <c r="L113" s="109"/>
      <c r="M113" s="109"/>
      <c r="N113" s="109"/>
      <c r="O113" s="109"/>
    </row>
    <row r="114" spans="2:15" s="15" customFormat="1" ht="18" hidden="1" customHeight="1" outlineLevel="1" x14ac:dyDescent="0.4">
      <c r="B114" s="3"/>
      <c r="C114" s="3"/>
      <c r="D114" s="56">
        <v>16</v>
      </c>
      <c r="E114" s="499"/>
      <c r="F114" s="499"/>
      <c r="G114" s="106" t="str">
        <f t="shared" si="1"/>
        <v>0</v>
      </c>
      <c r="H114" s="3"/>
      <c r="I114" s="12"/>
      <c r="J114" s="3"/>
      <c r="K114" s="109"/>
      <c r="L114" s="109"/>
      <c r="M114" s="109"/>
      <c r="N114" s="109"/>
      <c r="O114" s="109"/>
    </row>
    <row r="115" spans="2:15" s="15" customFormat="1" ht="18" hidden="1" customHeight="1" outlineLevel="1" x14ac:dyDescent="0.4">
      <c r="B115" s="3"/>
      <c r="C115" s="3"/>
      <c r="D115" s="56">
        <v>17</v>
      </c>
      <c r="E115" s="499"/>
      <c r="F115" s="499"/>
      <c r="G115" s="106" t="str">
        <f t="shared" si="1"/>
        <v>0</v>
      </c>
      <c r="H115" s="3"/>
      <c r="I115" s="12"/>
      <c r="J115" s="3"/>
      <c r="K115" s="109"/>
      <c r="L115" s="109"/>
      <c r="M115" s="109"/>
      <c r="N115" s="109"/>
      <c r="O115" s="109"/>
    </row>
    <row r="116" spans="2:15" s="15" customFormat="1" ht="18" hidden="1" customHeight="1" outlineLevel="1" x14ac:dyDescent="0.4">
      <c r="B116" s="3"/>
      <c r="C116" s="3"/>
      <c r="D116" s="56">
        <v>18</v>
      </c>
      <c r="E116" s="499"/>
      <c r="F116" s="499"/>
      <c r="G116" s="106" t="str">
        <f t="shared" si="1"/>
        <v>0</v>
      </c>
      <c r="H116" s="3"/>
      <c r="I116" s="12"/>
      <c r="J116" s="3"/>
      <c r="K116" s="109"/>
      <c r="L116" s="109"/>
      <c r="M116" s="109"/>
      <c r="N116" s="109"/>
      <c r="O116" s="109"/>
    </row>
    <row r="117" spans="2:15" s="15" customFormat="1" ht="18" hidden="1" customHeight="1" outlineLevel="1" x14ac:dyDescent="0.4">
      <c r="B117" s="3"/>
      <c r="C117" s="3"/>
      <c r="D117" s="56">
        <v>19</v>
      </c>
      <c r="E117" s="499"/>
      <c r="F117" s="499"/>
      <c r="G117" s="106" t="str">
        <f t="shared" si="1"/>
        <v>0</v>
      </c>
      <c r="H117" s="3"/>
      <c r="I117" s="12"/>
      <c r="J117" s="3"/>
      <c r="K117" s="109"/>
      <c r="L117" s="109"/>
      <c r="M117" s="109"/>
      <c r="N117" s="109"/>
      <c r="O117" s="109"/>
    </row>
    <row r="118" spans="2:15" s="15" customFormat="1" ht="18" hidden="1" customHeight="1" outlineLevel="1" x14ac:dyDescent="0.4">
      <c r="B118" s="3"/>
      <c r="C118" s="3"/>
      <c r="D118" s="56">
        <v>20</v>
      </c>
      <c r="E118" s="499"/>
      <c r="F118" s="499"/>
      <c r="G118" s="106" t="str">
        <f t="shared" si="1"/>
        <v>0</v>
      </c>
      <c r="H118" s="3"/>
      <c r="I118" s="12"/>
      <c r="J118" s="3"/>
      <c r="K118" s="109"/>
      <c r="L118" s="109"/>
      <c r="M118" s="109"/>
      <c r="N118" s="109"/>
      <c r="O118" s="109"/>
    </row>
    <row r="119" spans="2:15" s="15" customFormat="1" ht="18" hidden="1" customHeight="1" outlineLevel="1" x14ac:dyDescent="0.4">
      <c r="B119" s="3"/>
      <c r="C119" s="3"/>
      <c r="D119" s="56">
        <v>21</v>
      </c>
      <c r="E119" s="499"/>
      <c r="F119" s="499"/>
      <c r="G119" s="106" t="str">
        <f t="shared" si="1"/>
        <v>0</v>
      </c>
      <c r="H119" s="3"/>
      <c r="I119" s="12"/>
      <c r="J119" s="3"/>
      <c r="K119" s="109"/>
      <c r="L119" s="109"/>
      <c r="M119" s="109"/>
      <c r="N119" s="109"/>
      <c r="O119" s="109"/>
    </row>
    <row r="120" spans="2:15" s="15" customFormat="1" ht="18" hidden="1" customHeight="1" outlineLevel="1" x14ac:dyDescent="0.4">
      <c r="B120" s="3"/>
      <c r="C120" s="3"/>
      <c r="D120" s="56">
        <v>22</v>
      </c>
      <c r="E120" s="499"/>
      <c r="F120" s="499"/>
      <c r="G120" s="106" t="str">
        <f t="shared" si="1"/>
        <v>0</v>
      </c>
      <c r="H120" s="3"/>
      <c r="I120" s="12"/>
      <c r="J120" s="3"/>
      <c r="K120" s="109"/>
      <c r="L120" s="109"/>
      <c r="M120" s="109"/>
      <c r="N120" s="109"/>
      <c r="O120" s="109"/>
    </row>
    <row r="121" spans="2:15" s="15" customFormat="1" ht="18" hidden="1" customHeight="1" outlineLevel="1" x14ac:dyDescent="0.4">
      <c r="B121" s="3"/>
      <c r="C121" s="3"/>
      <c r="D121" s="56">
        <v>23</v>
      </c>
      <c r="E121" s="499"/>
      <c r="F121" s="499"/>
      <c r="G121" s="106" t="str">
        <f t="shared" si="1"/>
        <v>0</v>
      </c>
      <c r="H121" s="3"/>
      <c r="I121" s="12"/>
      <c r="J121" s="3"/>
      <c r="K121" s="109"/>
      <c r="L121" s="109"/>
      <c r="M121" s="109"/>
      <c r="N121" s="109"/>
      <c r="O121" s="109"/>
    </row>
    <row r="122" spans="2:15" s="15" customFormat="1" ht="18" hidden="1" customHeight="1" outlineLevel="1" x14ac:dyDescent="0.4">
      <c r="B122" s="3"/>
      <c r="C122" s="3"/>
      <c r="D122" s="56">
        <v>24</v>
      </c>
      <c r="E122" s="499"/>
      <c r="F122" s="499"/>
      <c r="G122" s="106" t="str">
        <f t="shared" si="1"/>
        <v>0</v>
      </c>
      <c r="H122" s="3"/>
      <c r="I122" s="12"/>
      <c r="J122" s="3"/>
      <c r="K122" s="109"/>
      <c r="L122" s="109"/>
      <c r="M122" s="109"/>
      <c r="N122" s="109"/>
      <c r="O122" s="109"/>
    </row>
    <row r="123" spans="2:15" s="15" customFormat="1" ht="18" hidden="1" customHeight="1" outlineLevel="1" x14ac:dyDescent="0.4">
      <c r="B123" s="3"/>
      <c r="C123" s="3"/>
      <c r="D123" s="56">
        <v>25</v>
      </c>
      <c r="E123" s="499"/>
      <c r="F123" s="499"/>
      <c r="G123" s="106" t="str">
        <f t="shared" si="1"/>
        <v>0</v>
      </c>
      <c r="H123" s="3"/>
      <c r="I123" s="12"/>
      <c r="J123" s="3"/>
      <c r="K123" s="109"/>
      <c r="L123" s="109"/>
      <c r="M123" s="109"/>
      <c r="N123" s="109"/>
      <c r="O123" s="109"/>
    </row>
    <row r="124" spans="2:15" s="15" customFormat="1" ht="18" hidden="1" customHeight="1" outlineLevel="1" x14ac:dyDescent="0.4">
      <c r="B124" s="3"/>
      <c r="C124" s="3"/>
      <c r="D124" s="56">
        <v>26</v>
      </c>
      <c r="E124" s="499"/>
      <c r="F124" s="499"/>
      <c r="G124" s="106" t="str">
        <f t="shared" si="1"/>
        <v>0</v>
      </c>
      <c r="H124" s="3"/>
      <c r="I124" s="12"/>
      <c r="J124" s="3"/>
      <c r="K124" s="109"/>
      <c r="L124" s="109"/>
      <c r="M124" s="109"/>
      <c r="N124" s="109"/>
      <c r="O124" s="109"/>
    </row>
    <row r="125" spans="2:15" s="15" customFormat="1" ht="18" hidden="1" customHeight="1" outlineLevel="1" x14ac:dyDescent="0.4">
      <c r="B125" s="3"/>
      <c r="C125" s="3"/>
      <c r="D125" s="56">
        <v>27</v>
      </c>
      <c r="E125" s="499"/>
      <c r="F125" s="499"/>
      <c r="G125" s="106" t="str">
        <f t="shared" si="1"/>
        <v>0</v>
      </c>
      <c r="H125" s="3"/>
      <c r="I125" s="12"/>
      <c r="J125" s="3"/>
      <c r="K125" s="109"/>
      <c r="L125" s="109"/>
      <c r="M125" s="109"/>
      <c r="N125" s="109"/>
      <c r="O125" s="109"/>
    </row>
    <row r="126" spans="2:15" s="15" customFormat="1" ht="18" hidden="1" customHeight="1" outlineLevel="1" x14ac:dyDescent="0.4">
      <c r="B126" s="3"/>
      <c r="C126" s="3"/>
      <c r="D126" s="56">
        <v>28</v>
      </c>
      <c r="E126" s="499"/>
      <c r="F126" s="499"/>
      <c r="G126" s="106" t="str">
        <f t="shared" si="1"/>
        <v>0</v>
      </c>
      <c r="H126" s="3"/>
      <c r="I126" s="12"/>
      <c r="J126" s="3"/>
      <c r="K126" s="109"/>
      <c r="L126" s="109"/>
      <c r="M126" s="109"/>
      <c r="N126" s="109"/>
      <c r="O126" s="109"/>
    </row>
    <row r="127" spans="2:15" s="15" customFormat="1" ht="18" hidden="1" customHeight="1" outlineLevel="1" x14ac:dyDescent="0.4">
      <c r="B127" s="3"/>
      <c r="C127" s="3"/>
      <c r="D127" s="56">
        <v>29</v>
      </c>
      <c r="E127" s="499"/>
      <c r="F127" s="499"/>
      <c r="G127" s="106" t="str">
        <f t="shared" si="1"/>
        <v>0</v>
      </c>
      <c r="H127" s="3"/>
      <c r="I127" s="12"/>
      <c r="J127" s="3"/>
      <c r="K127" s="109"/>
      <c r="L127" s="109"/>
      <c r="M127" s="109"/>
      <c r="N127" s="109"/>
      <c r="O127" s="109"/>
    </row>
    <row r="128" spans="2:15" s="15" customFormat="1" ht="18" hidden="1" customHeight="1" outlineLevel="1" x14ac:dyDescent="0.4">
      <c r="B128" s="3"/>
      <c r="C128" s="3"/>
      <c r="D128" s="56">
        <v>30</v>
      </c>
      <c r="E128" s="499"/>
      <c r="F128" s="499"/>
      <c r="G128" s="106" t="str">
        <f t="shared" si="1"/>
        <v>0</v>
      </c>
      <c r="H128" s="3"/>
      <c r="I128" s="12"/>
      <c r="J128" s="3"/>
      <c r="K128" s="109"/>
      <c r="L128" s="109"/>
      <c r="M128" s="109"/>
      <c r="N128" s="109"/>
      <c r="O128" s="109"/>
    </row>
    <row r="129" spans="2:15" s="15" customFormat="1" ht="18" hidden="1" customHeight="1" outlineLevel="1" x14ac:dyDescent="0.4">
      <c r="B129" s="3"/>
      <c r="C129" s="3"/>
      <c r="D129" s="56">
        <v>31</v>
      </c>
      <c r="E129" s="499"/>
      <c r="F129" s="499"/>
      <c r="G129" s="106" t="str">
        <f t="shared" si="1"/>
        <v>0</v>
      </c>
      <c r="H129" s="3"/>
      <c r="I129" s="12"/>
      <c r="J129" s="3"/>
      <c r="K129" s="109"/>
      <c r="L129" s="109"/>
      <c r="M129" s="109"/>
      <c r="N129" s="109"/>
      <c r="O129" s="109"/>
    </row>
    <row r="130" spans="2:15" s="15" customFormat="1" ht="18" hidden="1" customHeight="1" outlineLevel="1" x14ac:dyDescent="0.4">
      <c r="B130" s="3"/>
      <c r="C130" s="3"/>
      <c r="D130" s="56">
        <v>32</v>
      </c>
      <c r="E130" s="499"/>
      <c r="F130" s="499"/>
      <c r="G130" s="106" t="str">
        <f t="shared" si="1"/>
        <v>0</v>
      </c>
      <c r="H130" s="3"/>
      <c r="I130" s="12"/>
      <c r="J130" s="3"/>
      <c r="K130" s="109"/>
      <c r="L130" s="109"/>
      <c r="M130" s="109"/>
      <c r="N130" s="109"/>
      <c r="O130" s="109"/>
    </row>
    <row r="131" spans="2:15" s="15" customFormat="1" ht="18" hidden="1" customHeight="1" outlineLevel="1" x14ac:dyDescent="0.4">
      <c r="B131" s="3"/>
      <c r="C131" s="3"/>
      <c r="D131" s="56">
        <v>33</v>
      </c>
      <c r="E131" s="499"/>
      <c r="F131" s="499"/>
      <c r="G131" s="106" t="str">
        <f t="shared" si="1"/>
        <v>0</v>
      </c>
      <c r="H131" s="3"/>
      <c r="I131" s="12"/>
      <c r="J131" s="3"/>
      <c r="K131" s="109"/>
      <c r="L131" s="109"/>
      <c r="M131" s="109"/>
      <c r="N131" s="109"/>
      <c r="O131" s="109"/>
    </row>
    <row r="132" spans="2:15" s="15" customFormat="1" ht="18" hidden="1" customHeight="1" outlineLevel="1" x14ac:dyDescent="0.4">
      <c r="B132" s="3"/>
      <c r="C132" s="3"/>
      <c r="D132" s="56">
        <v>34</v>
      </c>
      <c r="E132" s="499"/>
      <c r="F132" s="499"/>
      <c r="G132" s="106" t="str">
        <f t="shared" si="1"/>
        <v>0</v>
      </c>
      <c r="H132" s="3"/>
      <c r="I132" s="12"/>
      <c r="J132" s="3"/>
      <c r="K132" s="109"/>
      <c r="L132" s="109"/>
      <c r="M132" s="109"/>
      <c r="N132" s="109"/>
      <c r="O132" s="109"/>
    </row>
    <row r="133" spans="2:15" s="15" customFormat="1" ht="18" hidden="1" customHeight="1" outlineLevel="1" x14ac:dyDescent="0.4">
      <c r="B133" s="3"/>
      <c r="C133" s="3"/>
      <c r="D133" s="56">
        <v>35</v>
      </c>
      <c r="E133" s="499"/>
      <c r="F133" s="499"/>
      <c r="G133" s="106" t="str">
        <f t="shared" si="1"/>
        <v>0</v>
      </c>
      <c r="H133" s="3"/>
      <c r="I133" s="12"/>
      <c r="J133" s="3"/>
      <c r="K133" s="109"/>
      <c r="L133" s="109"/>
      <c r="M133" s="109"/>
      <c r="N133" s="109"/>
      <c r="O133" s="109"/>
    </row>
    <row r="134" spans="2:15" s="15" customFormat="1" ht="18" hidden="1" customHeight="1" outlineLevel="1" x14ac:dyDescent="0.4">
      <c r="B134" s="3"/>
      <c r="C134" s="3"/>
      <c r="D134" s="56">
        <v>36</v>
      </c>
      <c r="E134" s="499"/>
      <c r="F134" s="499"/>
      <c r="G134" s="106" t="str">
        <f t="shared" si="1"/>
        <v>0</v>
      </c>
      <c r="H134" s="3"/>
      <c r="I134" s="12"/>
      <c r="J134" s="3"/>
      <c r="K134" s="109"/>
      <c r="L134" s="109"/>
      <c r="M134" s="109"/>
      <c r="N134" s="109"/>
      <c r="O134" s="109"/>
    </row>
    <row r="135" spans="2:15" s="15" customFormat="1" ht="18" hidden="1" customHeight="1" outlineLevel="1" x14ac:dyDescent="0.4">
      <c r="B135" s="3"/>
      <c r="C135" s="3"/>
      <c r="D135" s="56">
        <v>37</v>
      </c>
      <c r="E135" s="499"/>
      <c r="F135" s="499"/>
      <c r="G135" s="106" t="str">
        <f t="shared" si="1"/>
        <v>0</v>
      </c>
      <c r="H135" s="3"/>
      <c r="I135" s="12"/>
      <c r="J135" s="3"/>
      <c r="K135" s="109"/>
      <c r="L135" s="109"/>
      <c r="M135" s="109"/>
      <c r="N135" s="109"/>
      <c r="O135" s="109"/>
    </row>
    <row r="136" spans="2:15" s="15" customFormat="1" ht="18" hidden="1" customHeight="1" outlineLevel="1" x14ac:dyDescent="0.4">
      <c r="B136" s="3"/>
      <c r="C136" s="3"/>
      <c r="D136" s="56">
        <v>38</v>
      </c>
      <c r="E136" s="499"/>
      <c r="F136" s="499"/>
      <c r="G136" s="106" t="str">
        <f t="shared" si="1"/>
        <v>0</v>
      </c>
      <c r="H136" s="3"/>
      <c r="I136" s="12"/>
      <c r="J136" s="3"/>
      <c r="K136" s="109"/>
      <c r="L136" s="109"/>
      <c r="M136" s="109"/>
      <c r="N136" s="109"/>
      <c r="O136" s="109"/>
    </row>
    <row r="137" spans="2:15" s="15" customFormat="1" ht="18" hidden="1" customHeight="1" outlineLevel="1" x14ac:dyDescent="0.4">
      <c r="B137" s="3"/>
      <c r="C137" s="3"/>
      <c r="D137" s="56">
        <v>39</v>
      </c>
      <c r="E137" s="499"/>
      <c r="F137" s="499"/>
      <c r="G137" s="106" t="str">
        <f t="shared" si="1"/>
        <v>0</v>
      </c>
      <c r="H137" s="3"/>
      <c r="I137" s="12"/>
      <c r="J137" s="3"/>
      <c r="K137" s="109"/>
      <c r="L137" s="109"/>
      <c r="M137" s="109"/>
      <c r="N137" s="109"/>
      <c r="O137" s="109"/>
    </row>
    <row r="138" spans="2:15" s="15" customFormat="1" ht="18" hidden="1" customHeight="1" outlineLevel="1" x14ac:dyDescent="0.4">
      <c r="B138" s="3"/>
      <c r="C138" s="3"/>
      <c r="D138" s="56">
        <v>40</v>
      </c>
      <c r="E138" s="499"/>
      <c r="F138" s="499"/>
      <c r="G138" s="106" t="str">
        <f t="shared" si="1"/>
        <v>0</v>
      </c>
      <c r="H138" s="3"/>
      <c r="I138" s="12"/>
      <c r="J138" s="3"/>
      <c r="K138" s="109"/>
      <c r="L138" s="109"/>
      <c r="M138" s="109"/>
      <c r="N138" s="109"/>
      <c r="O138" s="109"/>
    </row>
    <row r="139" spans="2:15" s="15" customFormat="1" ht="18" hidden="1" customHeight="1" outlineLevel="1" collapsed="1" x14ac:dyDescent="0.4">
      <c r="B139" s="3"/>
      <c r="C139" s="3"/>
      <c r="D139" s="56">
        <v>41</v>
      </c>
      <c r="E139" s="499"/>
      <c r="F139" s="499"/>
      <c r="G139" s="106" t="str">
        <f t="shared" si="1"/>
        <v>0</v>
      </c>
      <c r="H139" s="3"/>
      <c r="I139" s="12"/>
      <c r="J139" s="3"/>
      <c r="K139" s="109"/>
      <c r="L139" s="109"/>
      <c r="M139" s="109"/>
      <c r="N139" s="109"/>
      <c r="O139" s="109"/>
    </row>
    <row r="140" spans="2:15" s="15" customFormat="1" ht="18" hidden="1" customHeight="1" outlineLevel="1" x14ac:dyDescent="0.4">
      <c r="B140" s="3"/>
      <c r="C140" s="3"/>
      <c r="D140" s="56">
        <v>42</v>
      </c>
      <c r="E140" s="499"/>
      <c r="F140" s="499"/>
      <c r="G140" s="106" t="str">
        <f t="shared" si="1"/>
        <v>0</v>
      </c>
      <c r="H140" s="3"/>
      <c r="I140" s="12"/>
      <c r="J140" s="3"/>
      <c r="K140" s="109"/>
      <c r="L140" s="109"/>
      <c r="M140" s="109"/>
      <c r="N140" s="109"/>
      <c r="O140" s="109"/>
    </row>
    <row r="141" spans="2:15" s="15" customFormat="1" ht="18" hidden="1" customHeight="1" outlineLevel="1" x14ac:dyDescent="0.4">
      <c r="B141" s="3"/>
      <c r="C141" s="3"/>
      <c r="D141" s="56">
        <v>43</v>
      </c>
      <c r="E141" s="499"/>
      <c r="F141" s="499"/>
      <c r="G141" s="106" t="str">
        <f t="shared" si="1"/>
        <v>0</v>
      </c>
      <c r="H141" s="3"/>
      <c r="I141" s="3"/>
      <c r="J141" s="3"/>
      <c r="K141" s="109"/>
      <c r="L141" s="109"/>
      <c r="M141" s="109"/>
      <c r="N141" s="109"/>
      <c r="O141" s="109"/>
    </row>
    <row r="142" spans="2:15" s="15" customFormat="1" ht="18" hidden="1" customHeight="1" outlineLevel="1" x14ac:dyDescent="0.4">
      <c r="B142" s="3"/>
      <c r="C142" s="3"/>
      <c r="D142" s="56">
        <v>44</v>
      </c>
      <c r="E142" s="499"/>
      <c r="F142" s="499"/>
      <c r="G142" s="106" t="str">
        <f t="shared" si="1"/>
        <v>0</v>
      </c>
      <c r="H142" s="3"/>
      <c r="I142" s="3"/>
      <c r="J142" s="3"/>
      <c r="K142" s="109"/>
      <c r="L142" s="109"/>
      <c r="M142" s="109"/>
      <c r="N142" s="109"/>
      <c r="O142" s="109"/>
    </row>
    <row r="143" spans="2:15" s="15" customFormat="1" ht="18" hidden="1" customHeight="1" outlineLevel="1" x14ac:dyDescent="0.4">
      <c r="B143" s="3"/>
      <c r="C143" s="3"/>
      <c r="D143" s="56">
        <v>45</v>
      </c>
      <c r="E143" s="499"/>
      <c r="F143" s="499"/>
      <c r="G143" s="106" t="str">
        <f t="shared" si="1"/>
        <v>0</v>
      </c>
      <c r="H143" s="3"/>
      <c r="I143" s="3"/>
      <c r="J143" s="3"/>
      <c r="K143" s="109"/>
      <c r="L143" s="109"/>
      <c r="M143" s="109"/>
      <c r="N143" s="109"/>
      <c r="O143" s="109"/>
    </row>
    <row r="144" spans="2:15" s="15" customFormat="1" ht="18" hidden="1" customHeight="1" outlineLevel="1" x14ac:dyDescent="0.4">
      <c r="B144" s="3"/>
      <c r="C144" s="3"/>
      <c r="D144" s="56">
        <v>46</v>
      </c>
      <c r="E144" s="499"/>
      <c r="F144" s="499"/>
      <c r="G144" s="106" t="str">
        <f t="shared" si="1"/>
        <v>0</v>
      </c>
      <c r="H144" s="3"/>
      <c r="I144" s="3"/>
      <c r="J144" s="3"/>
      <c r="K144" s="109"/>
      <c r="L144" s="109"/>
      <c r="M144" s="109"/>
      <c r="N144" s="109"/>
      <c r="O144" s="109"/>
    </row>
    <row r="145" spans="2:15" s="15" customFormat="1" ht="18" hidden="1" customHeight="1" outlineLevel="1" x14ac:dyDescent="0.4">
      <c r="B145" s="3"/>
      <c r="C145" s="3"/>
      <c r="D145" s="56">
        <v>47</v>
      </c>
      <c r="E145" s="499"/>
      <c r="F145" s="499"/>
      <c r="G145" s="106" t="str">
        <f t="shared" si="1"/>
        <v>0</v>
      </c>
      <c r="H145" s="3"/>
      <c r="I145" s="3"/>
      <c r="J145" s="3"/>
      <c r="K145" s="109"/>
      <c r="L145" s="109"/>
      <c r="M145" s="109"/>
      <c r="N145" s="109"/>
      <c r="O145" s="109"/>
    </row>
    <row r="146" spans="2:15" s="15" customFormat="1" ht="18" hidden="1" customHeight="1" outlineLevel="1" x14ac:dyDescent="0.4">
      <c r="B146" s="3"/>
      <c r="C146" s="3"/>
      <c r="D146" s="56">
        <v>48</v>
      </c>
      <c r="E146" s="499"/>
      <c r="F146" s="499"/>
      <c r="G146" s="106" t="str">
        <f t="shared" si="1"/>
        <v>0</v>
      </c>
      <c r="H146" s="3"/>
      <c r="I146" s="3"/>
      <c r="J146" s="3"/>
      <c r="K146" s="109"/>
      <c r="L146" s="109"/>
      <c r="M146" s="109"/>
      <c r="N146" s="109"/>
      <c r="O146" s="109"/>
    </row>
    <row r="147" spans="2:15" s="15" customFormat="1" ht="18" hidden="1" customHeight="1" outlineLevel="1" x14ac:dyDescent="0.4">
      <c r="B147" s="3"/>
      <c r="C147" s="3"/>
      <c r="D147" s="56">
        <v>49</v>
      </c>
      <c r="E147" s="499"/>
      <c r="F147" s="499"/>
      <c r="G147" s="106" t="str">
        <f t="shared" si="1"/>
        <v>0</v>
      </c>
      <c r="H147" s="3"/>
      <c r="I147" s="3"/>
      <c r="J147" s="3"/>
      <c r="K147" s="109"/>
      <c r="L147" s="109"/>
      <c r="M147" s="109"/>
      <c r="N147" s="109"/>
      <c r="O147" s="109"/>
    </row>
    <row r="148" spans="2:15" s="15" customFormat="1" ht="18" hidden="1" customHeight="1" outlineLevel="1" x14ac:dyDescent="0.4">
      <c r="B148" s="3"/>
      <c r="C148" s="3"/>
      <c r="D148" s="57">
        <v>50</v>
      </c>
      <c r="E148" s="500"/>
      <c r="F148" s="500"/>
      <c r="G148" s="107" t="str">
        <f t="shared" si="1"/>
        <v>0</v>
      </c>
      <c r="H148" s="3"/>
      <c r="I148" s="3"/>
      <c r="J148" s="3"/>
      <c r="K148" s="109"/>
      <c r="L148" s="109"/>
      <c r="M148" s="109"/>
      <c r="N148" s="109"/>
      <c r="O148" s="109"/>
    </row>
    <row r="149" spans="2:15" s="15" customFormat="1" ht="34.9" customHeight="1" collapsed="1" x14ac:dyDescent="0.4">
      <c r="B149" s="3"/>
      <c r="C149" s="3"/>
      <c r="D149" s="501" t="s">
        <v>86</v>
      </c>
      <c r="E149" s="502"/>
      <c r="F149" s="503"/>
      <c r="G149" s="108">
        <f>SUM(G99:G148)+G93</f>
        <v>0</v>
      </c>
      <c r="H149" s="3"/>
      <c r="I149" s="3"/>
      <c r="J149" s="3"/>
      <c r="K149" s="109"/>
      <c r="L149" s="109"/>
      <c r="M149" s="109"/>
      <c r="N149" s="109"/>
      <c r="O149" s="109"/>
    </row>
    <row r="150" spans="2:15" s="15" customFormat="1" ht="18" customHeight="1" x14ac:dyDescent="0.4">
      <c r="B150" s="3"/>
      <c r="C150" s="3"/>
      <c r="D150" s="3"/>
      <c r="E150" s="3"/>
      <c r="F150" s="3"/>
      <c r="G150" s="3"/>
      <c r="H150" s="3"/>
      <c r="I150" s="3"/>
      <c r="J150" s="3"/>
      <c r="K150" s="109"/>
      <c r="L150" s="109"/>
      <c r="M150" s="109"/>
      <c r="N150" s="109"/>
      <c r="O150" s="109"/>
    </row>
    <row r="151" spans="2:15" s="15" customFormat="1" ht="18" customHeight="1" x14ac:dyDescent="0.4">
      <c r="B151" s="3"/>
      <c r="C151" s="11" t="s">
        <v>87</v>
      </c>
      <c r="D151" s="3"/>
      <c r="E151" s="11"/>
      <c r="F151" s="3"/>
      <c r="G151" s="3"/>
      <c r="H151" s="3"/>
      <c r="I151" s="3"/>
      <c r="J151" s="3"/>
      <c r="K151" s="109"/>
      <c r="L151" s="109"/>
      <c r="M151" s="109"/>
      <c r="N151" s="109"/>
      <c r="O151" s="109"/>
    </row>
    <row r="152" spans="2:15" s="15" customFormat="1" ht="18" customHeight="1" x14ac:dyDescent="0.4">
      <c r="B152" s="3"/>
      <c r="C152" s="11"/>
      <c r="D152" s="3" t="s">
        <v>267</v>
      </c>
      <c r="E152" s="11"/>
      <c r="F152" s="3"/>
      <c r="G152" s="3"/>
      <c r="H152" s="3"/>
      <c r="I152" s="3"/>
      <c r="J152" s="3"/>
      <c r="K152" s="109"/>
      <c r="L152" s="109"/>
      <c r="M152" s="109"/>
      <c r="N152" s="109"/>
      <c r="O152" s="109"/>
    </row>
    <row r="153" spans="2:15" s="15" customFormat="1" ht="36.75" customHeight="1" x14ac:dyDescent="0.4">
      <c r="B153" s="3"/>
      <c r="C153" s="3"/>
      <c r="D153" s="504" t="s">
        <v>88</v>
      </c>
      <c r="E153" s="504"/>
      <c r="F153" s="58" t="s">
        <v>89</v>
      </c>
      <c r="G153" s="17" t="s">
        <v>90</v>
      </c>
      <c r="H153" s="58" t="s">
        <v>91</v>
      </c>
      <c r="I153" s="58" t="s">
        <v>92</v>
      </c>
      <c r="J153" s="3"/>
      <c r="K153" s="109"/>
      <c r="L153" s="109"/>
      <c r="M153" s="109"/>
      <c r="N153" s="109"/>
      <c r="O153" s="109"/>
    </row>
    <row r="154" spans="2:15" s="15" customFormat="1" ht="24.75" customHeight="1" x14ac:dyDescent="0.4">
      <c r="B154" s="3"/>
      <c r="C154" s="3"/>
      <c r="D154" s="505"/>
      <c r="E154" s="505"/>
      <c r="F154" s="166"/>
      <c r="G154" s="166"/>
      <c r="H154" s="166"/>
      <c r="I154" s="166"/>
      <c r="J154" s="3"/>
      <c r="K154" s="109"/>
      <c r="L154" s="109"/>
      <c r="M154" s="109"/>
      <c r="N154" s="109"/>
      <c r="O154" s="109"/>
    </row>
    <row r="155" spans="2:15" s="15" customFormat="1" ht="18" customHeight="1" x14ac:dyDescent="0.4">
      <c r="B155" s="3"/>
      <c r="C155" s="3"/>
      <c r="D155" s="3"/>
      <c r="E155" s="3"/>
      <c r="F155" s="3"/>
      <c r="G155" s="3"/>
      <c r="H155" s="3"/>
      <c r="I155" s="3"/>
      <c r="J155" s="3"/>
      <c r="K155" s="109"/>
      <c r="L155" s="109"/>
      <c r="M155" s="109"/>
      <c r="N155" s="109"/>
      <c r="O155" s="109"/>
    </row>
    <row r="156" spans="2:15" s="15" customFormat="1" ht="24" customHeight="1" thickBot="1" x14ac:dyDescent="0.45">
      <c r="B156" s="3"/>
      <c r="C156" s="11" t="s">
        <v>271</v>
      </c>
      <c r="D156" s="3"/>
      <c r="E156" s="3"/>
      <c r="F156" s="3"/>
      <c r="G156" s="3"/>
      <c r="H156" s="3"/>
      <c r="I156" s="3"/>
      <c r="J156" s="3"/>
      <c r="K156" s="109"/>
      <c r="L156" s="109"/>
      <c r="M156" s="109"/>
      <c r="N156" s="109"/>
      <c r="O156" s="109"/>
    </row>
    <row r="157" spans="2:15" s="15" customFormat="1" ht="24.75" customHeight="1" x14ac:dyDescent="0.4">
      <c r="B157" s="3"/>
      <c r="C157" s="3"/>
      <c r="D157" s="506" t="s">
        <v>268</v>
      </c>
      <c r="E157" s="507"/>
      <c r="F157" s="507"/>
      <c r="G157" s="162" t="str">
        <f>IFERROR(ROUND(((D154+F154-G154-H154-I154)/G149),0),"")</f>
        <v/>
      </c>
      <c r="H157" s="494" t="s">
        <v>331</v>
      </c>
      <c r="I157" s="494"/>
      <c r="J157" s="3"/>
      <c r="K157" s="109"/>
      <c r="L157" s="109"/>
      <c r="M157" s="109"/>
      <c r="N157" s="109"/>
      <c r="O157" s="109"/>
    </row>
    <row r="158" spans="2:15" s="15" customFormat="1" ht="24.75" customHeight="1" x14ac:dyDescent="0.4">
      <c r="B158" s="3"/>
      <c r="C158" s="3"/>
      <c r="D158" s="495" t="s">
        <v>269</v>
      </c>
      <c r="E158" s="496"/>
      <c r="F158" s="496"/>
      <c r="G158" s="163" t="str">
        <f>IFERROR(ROUND((G157-G159),0),"")</f>
        <v/>
      </c>
      <c r="H158" s="494" t="s">
        <v>332</v>
      </c>
      <c r="I158" s="494"/>
      <c r="J158" s="3"/>
      <c r="K158" s="109"/>
      <c r="L158" s="109"/>
      <c r="M158" s="109"/>
      <c r="N158" s="109"/>
      <c r="O158" s="109"/>
    </row>
    <row r="159" spans="2:15" s="15" customFormat="1" ht="24.75" customHeight="1" thickBot="1" x14ac:dyDescent="0.45">
      <c r="B159" s="3"/>
      <c r="C159" s="3"/>
      <c r="D159" s="497" t="s">
        <v>270</v>
      </c>
      <c r="E159" s="498"/>
      <c r="F159" s="498"/>
      <c r="G159" s="164" t="str">
        <f>IFERROR(ROUND((F154/G149),0),"")</f>
        <v/>
      </c>
      <c r="H159" s="509" t="s">
        <v>333</v>
      </c>
      <c r="I159" s="494"/>
      <c r="J159" s="3"/>
      <c r="K159" s="109"/>
      <c r="L159" s="109"/>
      <c r="M159" s="109"/>
      <c r="N159" s="109"/>
      <c r="O159" s="109"/>
    </row>
    <row r="160" spans="2:15" s="15" customFormat="1" ht="14.25" customHeight="1" x14ac:dyDescent="0.4">
      <c r="B160" s="275"/>
      <c r="C160" s="274"/>
      <c r="D160" s="161"/>
      <c r="E160" s="161"/>
      <c r="F160" s="161"/>
      <c r="G160" s="161"/>
      <c r="H160" s="8"/>
      <c r="I160" s="8"/>
      <c r="J160" s="9"/>
      <c r="K160" s="109"/>
      <c r="L160" s="109"/>
      <c r="M160" s="109"/>
      <c r="N160" s="109"/>
      <c r="O160" s="109"/>
    </row>
    <row r="161" spans="2:15" s="15" customFormat="1" ht="14.25" customHeight="1" x14ac:dyDescent="0.4">
      <c r="B161" s="159"/>
      <c r="C161" s="160"/>
      <c r="D161" s="161"/>
      <c r="E161" s="161"/>
      <c r="F161" s="161"/>
      <c r="G161" s="161"/>
      <c r="H161" s="161"/>
      <c r="I161" s="161"/>
      <c r="J161" s="159"/>
      <c r="K161" s="109"/>
      <c r="L161" s="109"/>
      <c r="M161" s="109"/>
      <c r="N161" s="109"/>
      <c r="O161" s="109"/>
    </row>
    <row r="162" spans="2:15" s="15" customFormat="1" ht="18" customHeight="1" x14ac:dyDescent="0.4">
      <c r="B162" s="158"/>
      <c r="C162" s="87" t="s">
        <v>343</v>
      </c>
      <c r="D162" s="86"/>
      <c r="E162" s="86"/>
      <c r="F162" s="158"/>
      <c r="G162" s="3"/>
      <c r="H162" s="3"/>
      <c r="I162" s="3"/>
      <c r="J162" s="3"/>
      <c r="K162" s="109"/>
      <c r="L162" s="109"/>
      <c r="M162" s="109"/>
      <c r="N162" s="109"/>
      <c r="O162" s="109"/>
    </row>
    <row r="163" spans="2:15" s="15" customFormat="1" ht="9" customHeight="1" x14ac:dyDescent="0.4">
      <c r="B163" s="3"/>
      <c r="C163" s="11"/>
      <c r="D163" s="3"/>
      <c r="E163" s="3"/>
      <c r="F163" s="3"/>
      <c r="G163" s="3"/>
      <c r="H163" s="3"/>
      <c r="I163" s="3"/>
      <c r="J163" s="3"/>
      <c r="K163" s="109"/>
      <c r="L163" s="109"/>
      <c r="M163" s="109"/>
      <c r="N163" s="109"/>
      <c r="O163" s="109"/>
    </row>
    <row r="164" spans="2:15" s="15" customFormat="1" ht="18" customHeight="1" x14ac:dyDescent="0.4">
      <c r="B164" s="3"/>
      <c r="C164" s="11" t="s">
        <v>82</v>
      </c>
      <c r="D164" s="3"/>
      <c r="E164" s="11"/>
      <c r="F164" s="3"/>
      <c r="G164" s="3"/>
      <c r="H164" s="3"/>
      <c r="I164" s="3"/>
      <c r="J164" s="3"/>
      <c r="K164" s="109"/>
      <c r="L164" s="109"/>
      <c r="M164" s="109"/>
      <c r="N164" s="109"/>
      <c r="O164" s="109"/>
    </row>
    <row r="165" spans="2:15" s="15" customFormat="1" ht="33" customHeight="1" x14ac:dyDescent="0.4">
      <c r="B165" s="3"/>
      <c r="C165" s="3"/>
      <c r="D165" s="510" t="s">
        <v>272</v>
      </c>
      <c r="E165" s="510"/>
      <c r="F165" s="510"/>
      <c r="G165" s="510"/>
      <c r="H165" s="510"/>
      <c r="I165" s="510"/>
      <c r="J165" s="3"/>
      <c r="K165" s="109"/>
      <c r="L165" s="109"/>
      <c r="M165" s="109"/>
      <c r="N165" s="109"/>
      <c r="O165" s="109"/>
    </row>
    <row r="166" spans="2:15" s="15" customFormat="1" ht="11.25" customHeight="1" x14ac:dyDescent="0.4">
      <c r="B166" s="3"/>
      <c r="C166" s="3"/>
      <c r="D166" s="59"/>
      <c r="E166" s="59"/>
      <c r="F166" s="3"/>
      <c r="G166" s="3"/>
      <c r="H166" s="3"/>
      <c r="I166" s="3"/>
      <c r="J166" s="3"/>
      <c r="K166" s="109"/>
      <c r="L166" s="109"/>
      <c r="M166" s="109"/>
      <c r="N166" s="109"/>
      <c r="O166" s="109"/>
    </row>
    <row r="167" spans="2:15" s="15" customFormat="1" ht="18" customHeight="1" x14ac:dyDescent="0.4">
      <c r="B167" s="3"/>
      <c r="C167" s="3"/>
      <c r="D167" s="11" t="s">
        <v>264</v>
      </c>
      <c r="E167" s="3"/>
      <c r="F167" s="3"/>
      <c r="G167" s="3"/>
      <c r="H167" s="3"/>
      <c r="I167" s="3"/>
      <c r="J167" s="3"/>
      <c r="K167" s="109"/>
      <c r="L167" s="109"/>
      <c r="M167" s="109"/>
      <c r="N167" s="109"/>
      <c r="O167" s="109"/>
    </row>
    <row r="168" spans="2:15" s="15" customFormat="1" ht="24.75" customHeight="1" x14ac:dyDescent="0.4">
      <c r="B168" s="3"/>
      <c r="C168" s="3"/>
      <c r="D168" s="511" t="s">
        <v>83</v>
      </c>
      <c r="E168" s="512"/>
      <c r="F168" s="513"/>
      <c r="G168" s="165"/>
      <c r="H168" s="3" t="s">
        <v>35</v>
      </c>
      <c r="I168" s="3"/>
      <c r="J168" s="3"/>
      <c r="K168" s="109"/>
      <c r="L168" s="109"/>
      <c r="M168" s="109"/>
      <c r="N168" s="109"/>
      <c r="O168" s="109"/>
    </row>
    <row r="169" spans="2:15" s="15" customFormat="1" ht="11.25" customHeight="1" x14ac:dyDescent="0.4">
      <c r="B169" s="3"/>
      <c r="C169" s="3"/>
      <c r="D169" s="10"/>
      <c r="E169" s="10"/>
      <c r="F169" s="10"/>
      <c r="G169" s="3"/>
      <c r="H169" s="3"/>
      <c r="I169" s="3"/>
      <c r="J169" s="3"/>
      <c r="K169" s="109"/>
      <c r="L169" s="109"/>
      <c r="M169" s="109"/>
      <c r="N169" s="109"/>
      <c r="O169" s="109"/>
    </row>
    <row r="170" spans="2:15" s="15" customFormat="1" ht="18" customHeight="1" x14ac:dyDescent="0.4">
      <c r="B170" s="3"/>
      <c r="C170" s="3"/>
      <c r="D170" s="11" t="s">
        <v>265</v>
      </c>
      <c r="E170" s="3"/>
      <c r="F170" s="3"/>
      <c r="G170" s="3"/>
      <c r="H170" s="3"/>
      <c r="I170" s="3"/>
      <c r="J170" s="3"/>
      <c r="K170" s="109"/>
      <c r="L170" s="109"/>
      <c r="M170" s="109"/>
      <c r="N170" s="109"/>
      <c r="O170" s="109"/>
    </row>
    <row r="171" spans="2:15" s="15" customFormat="1" ht="24.75" customHeight="1" x14ac:dyDescent="0.4">
      <c r="B171" s="3"/>
      <c r="C171" s="3"/>
      <c r="D171" s="514" t="s">
        <v>94</v>
      </c>
      <c r="E171" s="514"/>
      <c r="F171" s="514"/>
      <c r="G171" s="165"/>
      <c r="H171" s="3" t="s">
        <v>34</v>
      </c>
      <c r="I171" s="515"/>
      <c r="J171" s="3"/>
      <c r="K171" s="109"/>
      <c r="L171" s="109"/>
      <c r="M171" s="109"/>
      <c r="N171" s="109"/>
      <c r="O171" s="109"/>
    </row>
    <row r="172" spans="2:15" s="15" customFormat="1" ht="24.75" customHeight="1" x14ac:dyDescent="0.4">
      <c r="B172" s="3"/>
      <c r="C172" s="3"/>
      <c r="D172" s="501" t="s">
        <v>95</v>
      </c>
      <c r="E172" s="502"/>
      <c r="F172" s="503"/>
      <c r="G172" s="165"/>
      <c r="H172" s="59" t="s">
        <v>34</v>
      </c>
      <c r="I172" s="516"/>
      <c r="J172" s="3"/>
      <c r="K172" s="109"/>
      <c r="L172" s="109"/>
      <c r="M172" s="109"/>
      <c r="N172" s="109"/>
      <c r="O172" s="109"/>
    </row>
    <row r="173" spans="2:15" s="15" customFormat="1" ht="11.25" customHeight="1" x14ac:dyDescent="0.4">
      <c r="B173" s="3"/>
      <c r="C173" s="3"/>
      <c r="D173" s="59"/>
      <c r="E173" s="59"/>
      <c r="F173" s="59"/>
      <c r="G173" s="3"/>
      <c r="H173" s="59"/>
      <c r="I173" s="59"/>
      <c r="J173" s="3"/>
      <c r="K173" s="109"/>
      <c r="L173" s="109"/>
      <c r="M173" s="109"/>
      <c r="N173" s="109"/>
      <c r="O173" s="109"/>
    </row>
    <row r="174" spans="2:15" s="15" customFormat="1" ht="18" customHeight="1" x14ac:dyDescent="0.4">
      <c r="B174" s="3"/>
      <c r="C174" s="3"/>
      <c r="D174" s="11" t="s">
        <v>266</v>
      </c>
      <c r="E174" s="3"/>
      <c r="F174" s="3"/>
      <c r="G174" s="3"/>
      <c r="H174" s="3"/>
      <c r="I174" s="3"/>
      <c r="J174" s="3"/>
      <c r="K174" s="109"/>
      <c r="L174" s="109"/>
      <c r="M174" s="109"/>
      <c r="N174" s="109"/>
      <c r="O174" s="109"/>
    </row>
    <row r="175" spans="2:15" s="15" customFormat="1" ht="24.75" customHeight="1" x14ac:dyDescent="0.4">
      <c r="B175" s="3"/>
      <c r="C175" s="3"/>
      <c r="D175" s="514" t="s">
        <v>84</v>
      </c>
      <c r="E175" s="514"/>
      <c r="F175" s="514"/>
      <c r="G175" s="514"/>
      <c r="H175" s="3"/>
      <c r="I175" s="12"/>
      <c r="J175" s="3"/>
      <c r="K175" s="109"/>
      <c r="L175" s="109"/>
      <c r="M175" s="109"/>
      <c r="N175" s="109"/>
      <c r="O175" s="109"/>
    </row>
    <row r="176" spans="2:15" s="15" customFormat="1" ht="36" customHeight="1" x14ac:dyDescent="0.4">
      <c r="B176" s="3"/>
      <c r="C176" s="3"/>
      <c r="D176" s="55" t="s">
        <v>248</v>
      </c>
      <c r="E176" s="517" t="s">
        <v>93</v>
      </c>
      <c r="F176" s="517"/>
      <c r="G176" s="55" t="s">
        <v>85</v>
      </c>
      <c r="H176" s="3"/>
      <c r="I176" s="12"/>
      <c r="J176" s="3"/>
      <c r="K176" s="109"/>
      <c r="L176" s="109"/>
      <c r="M176" s="109"/>
      <c r="N176" s="109"/>
      <c r="O176" s="109"/>
    </row>
    <row r="177" spans="2:15" s="15" customFormat="1" ht="18" customHeight="1" x14ac:dyDescent="0.4">
      <c r="B177" s="3"/>
      <c r="C177" s="3"/>
      <c r="D177" s="16">
        <v>1</v>
      </c>
      <c r="E177" s="508"/>
      <c r="F177" s="508"/>
      <c r="G177" s="105" t="str">
        <f>IFERROR((E177/$G$12),"0")</f>
        <v>0</v>
      </c>
      <c r="H177" s="3"/>
      <c r="I177" s="12"/>
      <c r="J177" s="3"/>
      <c r="K177" s="109"/>
      <c r="L177" s="109"/>
      <c r="M177" s="109"/>
      <c r="N177" s="109"/>
      <c r="O177" s="109"/>
    </row>
    <row r="178" spans="2:15" s="15" customFormat="1" ht="18" customHeight="1" x14ac:dyDescent="0.4">
      <c r="B178" s="3"/>
      <c r="C178" s="3"/>
      <c r="D178" s="56">
        <v>2</v>
      </c>
      <c r="E178" s="499"/>
      <c r="F178" s="499"/>
      <c r="G178" s="106" t="str">
        <f t="shared" ref="G178:G226" si="2">IFERROR((E178/$G$12),"0")</f>
        <v>0</v>
      </c>
      <c r="H178" s="3"/>
      <c r="I178" s="12"/>
      <c r="J178" s="3"/>
      <c r="K178" s="109"/>
      <c r="L178" s="109"/>
      <c r="M178" s="109"/>
      <c r="N178" s="109"/>
      <c r="O178" s="109"/>
    </row>
    <row r="179" spans="2:15" s="15" customFormat="1" ht="18" customHeight="1" x14ac:dyDescent="0.4">
      <c r="B179" s="3"/>
      <c r="C179" s="3"/>
      <c r="D179" s="56">
        <v>3</v>
      </c>
      <c r="E179" s="499"/>
      <c r="F179" s="499"/>
      <c r="G179" s="106" t="str">
        <f t="shared" si="2"/>
        <v>0</v>
      </c>
      <c r="H179" s="3"/>
      <c r="I179" s="12"/>
      <c r="J179" s="3"/>
      <c r="K179" s="109"/>
      <c r="L179" s="109"/>
      <c r="M179" s="109"/>
      <c r="N179" s="109"/>
      <c r="O179" s="109"/>
    </row>
    <row r="180" spans="2:15" s="15" customFormat="1" ht="18" customHeight="1" x14ac:dyDescent="0.4">
      <c r="B180" s="3"/>
      <c r="C180" s="3"/>
      <c r="D180" s="56">
        <v>4</v>
      </c>
      <c r="E180" s="499"/>
      <c r="F180" s="499"/>
      <c r="G180" s="106" t="str">
        <f t="shared" si="2"/>
        <v>0</v>
      </c>
      <c r="H180" s="3"/>
      <c r="I180" s="12"/>
      <c r="J180" s="3"/>
      <c r="K180" s="109"/>
      <c r="L180" s="109"/>
      <c r="M180" s="109"/>
      <c r="N180" s="109"/>
      <c r="O180" s="109"/>
    </row>
    <row r="181" spans="2:15" s="15" customFormat="1" ht="18" customHeight="1" x14ac:dyDescent="0.4">
      <c r="B181" s="3"/>
      <c r="C181" s="3"/>
      <c r="D181" s="56">
        <v>5</v>
      </c>
      <c r="E181" s="499"/>
      <c r="F181" s="499"/>
      <c r="G181" s="106" t="str">
        <f t="shared" si="2"/>
        <v>0</v>
      </c>
      <c r="H181" s="3"/>
      <c r="I181" s="12"/>
      <c r="J181" s="3"/>
      <c r="K181" s="109"/>
      <c r="L181" s="109"/>
      <c r="M181" s="109"/>
      <c r="N181" s="109"/>
      <c r="O181" s="109"/>
    </row>
    <row r="182" spans="2:15" s="15" customFormat="1" ht="18" customHeight="1" x14ac:dyDescent="0.4">
      <c r="B182" s="3"/>
      <c r="C182" s="3"/>
      <c r="D182" s="56">
        <v>6</v>
      </c>
      <c r="E182" s="499"/>
      <c r="F182" s="499"/>
      <c r="G182" s="106" t="str">
        <f t="shared" si="2"/>
        <v>0</v>
      </c>
      <c r="H182" s="3"/>
      <c r="I182" s="12"/>
      <c r="J182" s="3"/>
      <c r="K182" s="109"/>
      <c r="L182" s="109"/>
      <c r="M182" s="109"/>
      <c r="N182" s="109"/>
      <c r="O182" s="109"/>
    </row>
    <row r="183" spans="2:15" s="15" customFormat="1" ht="18" customHeight="1" x14ac:dyDescent="0.4">
      <c r="B183" s="3"/>
      <c r="C183" s="3"/>
      <c r="D183" s="56">
        <v>7</v>
      </c>
      <c r="E183" s="499"/>
      <c r="F183" s="499"/>
      <c r="G183" s="106" t="str">
        <f t="shared" si="2"/>
        <v>0</v>
      </c>
      <c r="H183" s="3"/>
      <c r="I183" s="12"/>
      <c r="J183" s="3"/>
      <c r="K183" s="109"/>
      <c r="L183" s="109"/>
      <c r="M183" s="109"/>
      <c r="N183" s="109"/>
      <c r="O183" s="109"/>
    </row>
    <row r="184" spans="2:15" s="15" customFormat="1" ht="18" customHeight="1" x14ac:dyDescent="0.4">
      <c r="B184" s="3"/>
      <c r="C184" s="3"/>
      <c r="D184" s="56">
        <v>8</v>
      </c>
      <c r="E184" s="499"/>
      <c r="F184" s="499"/>
      <c r="G184" s="106" t="str">
        <f t="shared" si="2"/>
        <v>0</v>
      </c>
      <c r="H184" s="3"/>
      <c r="I184" s="12"/>
      <c r="J184" s="3"/>
      <c r="K184" s="109"/>
      <c r="L184" s="109"/>
      <c r="M184" s="109"/>
      <c r="N184" s="109"/>
      <c r="O184" s="109"/>
    </row>
    <row r="185" spans="2:15" s="15" customFormat="1" ht="18" customHeight="1" x14ac:dyDescent="0.4">
      <c r="B185" s="3"/>
      <c r="C185" s="3"/>
      <c r="D185" s="56">
        <v>9</v>
      </c>
      <c r="E185" s="499"/>
      <c r="F185" s="499"/>
      <c r="G185" s="106" t="str">
        <f t="shared" si="2"/>
        <v>0</v>
      </c>
      <c r="H185" s="3"/>
      <c r="I185" s="12"/>
      <c r="J185" s="3"/>
      <c r="K185" s="109"/>
      <c r="L185" s="109"/>
      <c r="M185" s="109"/>
      <c r="N185" s="109"/>
      <c r="O185" s="109"/>
    </row>
    <row r="186" spans="2:15" s="15" customFormat="1" ht="18" customHeight="1" x14ac:dyDescent="0.4">
      <c r="B186" s="3"/>
      <c r="C186" s="3"/>
      <c r="D186" s="56">
        <v>10</v>
      </c>
      <c r="E186" s="499"/>
      <c r="F186" s="499"/>
      <c r="G186" s="106" t="str">
        <f t="shared" si="2"/>
        <v>0</v>
      </c>
      <c r="H186" s="3"/>
      <c r="I186" s="12"/>
      <c r="J186" s="3"/>
      <c r="K186" s="109"/>
      <c r="L186" s="109"/>
      <c r="M186" s="109"/>
      <c r="N186" s="109"/>
      <c r="O186" s="109"/>
    </row>
    <row r="187" spans="2:15" s="15" customFormat="1" ht="18" hidden="1" customHeight="1" outlineLevel="1" x14ac:dyDescent="0.4">
      <c r="B187" s="3"/>
      <c r="C187" s="3"/>
      <c r="D187" s="56">
        <v>11</v>
      </c>
      <c r="E187" s="499"/>
      <c r="F187" s="499"/>
      <c r="G187" s="106" t="str">
        <f t="shared" si="2"/>
        <v>0</v>
      </c>
      <c r="H187" s="3"/>
      <c r="I187" s="12"/>
      <c r="J187" s="3"/>
      <c r="K187" s="109"/>
      <c r="L187" s="109"/>
      <c r="M187" s="109"/>
      <c r="N187" s="109"/>
      <c r="O187" s="109"/>
    </row>
    <row r="188" spans="2:15" s="15" customFormat="1" ht="18" hidden="1" customHeight="1" outlineLevel="1" x14ac:dyDescent="0.4">
      <c r="B188" s="3"/>
      <c r="C188" s="3"/>
      <c r="D188" s="56">
        <v>12</v>
      </c>
      <c r="E188" s="499"/>
      <c r="F188" s="499"/>
      <c r="G188" s="106" t="str">
        <f t="shared" si="2"/>
        <v>0</v>
      </c>
      <c r="H188" s="3"/>
      <c r="I188" s="12"/>
      <c r="J188" s="3"/>
      <c r="K188" s="109"/>
      <c r="L188" s="109"/>
      <c r="M188" s="109"/>
      <c r="N188" s="109"/>
      <c r="O188" s="109"/>
    </row>
    <row r="189" spans="2:15" s="15" customFormat="1" ht="18" hidden="1" customHeight="1" outlineLevel="1" x14ac:dyDescent="0.4">
      <c r="B189" s="3"/>
      <c r="C189" s="3"/>
      <c r="D189" s="56">
        <v>13</v>
      </c>
      <c r="E189" s="499"/>
      <c r="F189" s="499"/>
      <c r="G189" s="106" t="str">
        <f t="shared" si="2"/>
        <v>0</v>
      </c>
      <c r="H189" s="3"/>
      <c r="I189" s="12"/>
      <c r="J189" s="3"/>
      <c r="K189" s="109"/>
      <c r="L189" s="109"/>
      <c r="M189" s="109"/>
      <c r="N189" s="109"/>
      <c r="O189" s="109"/>
    </row>
    <row r="190" spans="2:15" s="15" customFormat="1" ht="18" hidden="1" customHeight="1" outlineLevel="1" x14ac:dyDescent="0.4">
      <c r="B190" s="3"/>
      <c r="C190" s="3"/>
      <c r="D190" s="56">
        <v>14</v>
      </c>
      <c r="E190" s="499"/>
      <c r="F190" s="499"/>
      <c r="G190" s="106" t="str">
        <f t="shared" si="2"/>
        <v>0</v>
      </c>
      <c r="H190" s="3"/>
      <c r="I190" s="12"/>
      <c r="J190" s="3"/>
      <c r="K190" s="109"/>
      <c r="L190" s="109"/>
      <c r="M190" s="109"/>
      <c r="N190" s="109"/>
      <c r="O190" s="109"/>
    </row>
    <row r="191" spans="2:15" s="15" customFormat="1" ht="18" hidden="1" customHeight="1" outlineLevel="1" x14ac:dyDescent="0.4">
      <c r="B191" s="3"/>
      <c r="C191" s="3"/>
      <c r="D191" s="56">
        <v>15</v>
      </c>
      <c r="E191" s="499"/>
      <c r="F191" s="499"/>
      <c r="G191" s="106" t="str">
        <f t="shared" si="2"/>
        <v>0</v>
      </c>
      <c r="H191" s="3"/>
      <c r="I191" s="12"/>
      <c r="J191" s="3"/>
      <c r="K191" s="109"/>
      <c r="L191" s="109"/>
      <c r="M191" s="109"/>
      <c r="N191" s="109"/>
      <c r="O191" s="109"/>
    </row>
    <row r="192" spans="2:15" s="15" customFormat="1" ht="18" hidden="1" customHeight="1" outlineLevel="1" x14ac:dyDescent="0.4">
      <c r="B192" s="3"/>
      <c r="C192" s="3"/>
      <c r="D192" s="56">
        <v>16</v>
      </c>
      <c r="E192" s="499"/>
      <c r="F192" s="499"/>
      <c r="G192" s="106" t="str">
        <f t="shared" si="2"/>
        <v>0</v>
      </c>
      <c r="H192" s="3"/>
      <c r="I192" s="12"/>
      <c r="J192" s="3"/>
      <c r="K192" s="109"/>
      <c r="L192" s="109"/>
      <c r="M192" s="109"/>
      <c r="N192" s="109"/>
      <c r="O192" s="109"/>
    </row>
    <row r="193" spans="2:15" s="15" customFormat="1" ht="18" hidden="1" customHeight="1" outlineLevel="1" x14ac:dyDescent="0.4">
      <c r="B193" s="3"/>
      <c r="C193" s="3"/>
      <c r="D193" s="56">
        <v>17</v>
      </c>
      <c r="E193" s="499"/>
      <c r="F193" s="499"/>
      <c r="G193" s="106" t="str">
        <f t="shared" si="2"/>
        <v>0</v>
      </c>
      <c r="H193" s="3"/>
      <c r="I193" s="12"/>
      <c r="J193" s="3"/>
      <c r="K193" s="109"/>
      <c r="L193" s="109"/>
      <c r="M193" s="109"/>
      <c r="N193" s="109"/>
      <c r="O193" s="109"/>
    </row>
    <row r="194" spans="2:15" s="15" customFormat="1" ht="18" hidden="1" customHeight="1" outlineLevel="1" x14ac:dyDescent="0.4">
      <c r="B194" s="3"/>
      <c r="C194" s="3"/>
      <c r="D194" s="56">
        <v>18</v>
      </c>
      <c r="E194" s="499"/>
      <c r="F194" s="499"/>
      <c r="G194" s="106" t="str">
        <f t="shared" si="2"/>
        <v>0</v>
      </c>
      <c r="H194" s="3"/>
      <c r="I194" s="12"/>
      <c r="J194" s="3"/>
      <c r="K194" s="109"/>
      <c r="L194" s="109"/>
      <c r="M194" s="109"/>
      <c r="N194" s="109"/>
      <c r="O194" s="109"/>
    </row>
    <row r="195" spans="2:15" s="15" customFormat="1" ht="18" hidden="1" customHeight="1" outlineLevel="1" x14ac:dyDescent="0.4">
      <c r="B195" s="3"/>
      <c r="C195" s="3"/>
      <c r="D195" s="56">
        <v>19</v>
      </c>
      <c r="E195" s="499"/>
      <c r="F195" s="499"/>
      <c r="G195" s="106" t="str">
        <f t="shared" si="2"/>
        <v>0</v>
      </c>
      <c r="H195" s="3"/>
      <c r="I195" s="12"/>
      <c r="J195" s="3"/>
      <c r="K195" s="109"/>
      <c r="L195" s="109"/>
      <c r="M195" s="109"/>
      <c r="N195" s="109"/>
      <c r="O195" s="109"/>
    </row>
    <row r="196" spans="2:15" s="15" customFormat="1" ht="18" hidden="1" customHeight="1" outlineLevel="1" x14ac:dyDescent="0.4">
      <c r="B196" s="3"/>
      <c r="C196" s="3"/>
      <c r="D196" s="56">
        <v>20</v>
      </c>
      <c r="E196" s="499"/>
      <c r="F196" s="499"/>
      <c r="G196" s="106" t="str">
        <f t="shared" si="2"/>
        <v>0</v>
      </c>
      <c r="H196" s="3"/>
      <c r="I196" s="12"/>
      <c r="J196" s="3"/>
      <c r="K196" s="109"/>
      <c r="L196" s="109"/>
      <c r="M196" s="109"/>
      <c r="N196" s="109"/>
      <c r="O196" s="109"/>
    </row>
    <row r="197" spans="2:15" s="15" customFormat="1" ht="18" hidden="1" customHeight="1" outlineLevel="1" x14ac:dyDescent="0.4">
      <c r="B197" s="3"/>
      <c r="C197" s="3"/>
      <c r="D197" s="56">
        <v>21</v>
      </c>
      <c r="E197" s="499"/>
      <c r="F197" s="499"/>
      <c r="G197" s="106" t="str">
        <f t="shared" si="2"/>
        <v>0</v>
      </c>
      <c r="H197" s="3"/>
      <c r="I197" s="12"/>
      <c r="J197" s="3"/>
      <c r="K197" s="109"/>
      <c r="L197" s="109"/>
      <c r="M197" s="109"/>
      <c r="N197" s="109"/>
      <c r="O197" s="109"/>
    </row>
    <row r="198" spans="2:15" s="15" customFormat="1" ht="18" hidden="1" customHeight="1" outlineLevel="1" x14ac:dyDescent="0.4">
      <c r="B198" s="3"/>
      <c r="C198" s="3"/>
      <c r="D198" s="56">
        <v>22</v>
      </c>
      <c r="E198" s="499"/>
      <c r="F198" s="499"/>
      <c r="G198" s="106" t="str">
        <f t="shared" si="2"/>
        <v>0</v>
      </c>
      <c r="H198" s="3"/>
      <c r="I198" s="12"/>
      <c r="J198" s="3"/>
      <c r="K198" s="109"/>
      <c r="L198" s="109"/>
      <c r="M198" s="109"/>
      <c r="N198" s="109"/>
      <c r="O198" s="109"/>
    </row>
    <row r="199" spans="2:15" s="15" customFormat="1" ht="18" hidden="1" customHeight="1" outlineLevel="1" x14ac:dyDescent="0.4">
      <c r="B199" s="3"/>
      <c r="C199" s="3"/>
      <c r="D199" s="56">
        <v>23</v>
      </c>
      <c r="E199" s="499"/>
      <c r="F199" s="499"/>
      <c r="G199" s="106" t="str">
        <f t="shared" si="2"/>
        <v>0</v>
      </c>
      <c r="H199" s="3"/>
      <c r="I199" s="12"/>
      <c r="J199" s="3"/>
      <c r="K199" s="109"/>
      <c r="L199" s="109"/>
      <c r="M199" s="109"/>
      <c r="N199" s="109"/>
      <c r="O199" s="109"/>
    </row>
    <row r="200" spans="2:15" s="15" customFormat="1" ht="18" hidden="1" customHeight="1" outlineLevel="1" x14ac:dyDescent="0.4">
      <c r="B200" s="3"/>
      <c r="C200" s="3"/>
      <c r="D200" s="56">
        <v>24</v>
      </c>
      <c r="E200" s="499"/>
      <c r="F200" s="499"/>
      <c r="G200" s="106" t="str">
        <f t="shared" si="2"/>
        <v>0</v>
      </c>
      <c r="H200" s="3"/>
      <c r="I200" s="12"/>
      <c r="J200" s="3"/>
      <c r="K200" s="109"/>
      <c r="L200" s="109"/>
      <c r="M200" s="109"/>
      <c r="N200" s="109"/>
      <c r="O200" s="109"/>
    </row>
    <row r="201" spans="2:15" s="15" customFormat="1" ht="18" hidden="1" customHeight="1" outlineLevel="1" x14ac:dyDescent="0.4">
      <c r="B201" s="3"/>
      <c r="C201" s="3"/>
      <c r="D201" s="56">
        <v>25</v>
      </c>
      <c r="E201" s="499"/>
      <c r="F201" s="499"/>
      <c r="G201" s="106" t="str">
        <f t="shared" si="2"/>
        <v>0</v>
      </c>
      <c r="H201" s="3"/>
      <c r="I201" s="12"/>
      <c r="J201" s="3"/>
      <c r="K201" s="109"/>
      <c r="L201" s="109"/>
      <c r="M201" s="109"/>
      <c r="N201" s="109"/>
      <c r="O201" s="109"/>
    </row>
    <row r="202" spans="2:15" s="15" customFormat="1" ht="18" hidden="1" customHeight="1" outlineLevel="1" x14ac:dyDescent="0.4">
      <c r="B202" s="3"/>
      <c r="C202" s="3"/>
      <c r="D202" s="56">
        <v>26</v>
      </c>
      <c r="E202" s="499"/>
      <c r="F202" s="499"/>
      <c r="G202" s="106" t="str">
        <f t="shared" si="2"/>
        <v>0</v>
      </c>
      <c r="H202" s="3"/>
      <c r="I202" s="12"/>
      <c r="J202" s="3"/>
      <c r="K202" s="109"/>
      <c r="L202" s="109"/>
      <c r="M202" s="109"/>
      <c r="N202" s="109"/>
      <c r="O202" s="109"/>
    </row>
    <row r="203" spans="2:15" s="15" customFormat="1" ht="18" hidden="1" customHeight="1" outlineLevel="1" x14ac:dyDescent="0.4">
      <c r="B203" s="3"/>
      <c r="C203" s="3"/>
      <c r="D203" s="56">
        <v>27</v>
      </c>
      <c r="E203" s="499"/>
      <c r="F203" s="499"/>
      <c r="G203" s="106" t="str">
        <f t="shared" si="2"/>
        <v>0</v>
      </c>
      <c r="H203" s="3"/>
      <c r="I203" s="12"/>
      <c r="J203" s="3"/>
      <c r="K203" s="109"/>
      <c r="L203" s="109"/>
      <c r="M203" s="109"/>
      <c r="N203" s="109"/>
      <c r="O203" s="109"/>
    </row>
    <row r="204" spans="2:15" s="15" customFormat="1" ht="18" hidden="1" customHeight="1" outlineLevel="1" x14ac:dyDescent="0.4">
      <c r="B204" s="3"/>
      <c r="C204" s="3"/>
      <c r="D204" s="56">
        <v>28</v>
      </c>
      <c r="E204" s="499"/>
      <c r="F204" s="499"/>
      <c r="G204" s="106" t="str">
        <f t="shared" si="2"/>
        <v>0</v>
      </c>
      <c r="H204" s="3"/>
      <c r="I204" s="12"/>
      <c r="J204" s="3"/>
      <c r="K204" s="109"/>
      <c r="L204" s="109"/>
      <c r="M204" s="109"/>
      <c r="N204" s="109"/>
      <c r="O204" s="109"/>
    </row>
    <row r="205" spans="2:15" s="15" customFormat="1" ht="18" hidden="1" customHeight="1" outlineLevel="1" x14ac:dyDescent="0.4">
      <c r="B205" s="3"/>
      <c r="C205" s="3"/>
      <c r="D205" s="56">
        <v>29</v>
      </c>
      <c r="E205" s="499"/>
      <c r="F205" s="499"/>
      <c r="G205" s="106" t="str">
        <f t="shared" si="2"/>
        <v>0</v>
      </c>
      <c r="H205" s="3"/>
      <c r="I205" s="12"/>
      <c r="J205" s="3"/>
      <c r="K205" s="109"/>
      <c r="L205" s="109"/>
      <c r="M205" s="109"/>
      <c r="N205" s="109"/>
      <c r="O205" s="109"/>
    </row>
    <row r="206" spans="2:15" s="15" customFormat="1" ht="18" hidden="1" customHeight="1" outlineLevel="1" x14ac:dyDescent="0.4">
      <c r="B206" s="3"/>
      <c r="C206" s="3"/>
      <c r="D206" s="56">
        <v>30</v>
      </c>
      <c r="E206" s="499"/>
      <c r="F206" s="499"/>
      <c r="G206" s="106" t="str">
        <f t="shared" si="2"/>
        <v>0</v>
      </c>
      <c r="H206" s="3"/>
      <c r="I206" s="12"/>
      <c r="J206" s="3"/>
      <c r="K206" s="109"/>
      <c r="L206" s="109"/>
      <c r="M206" s="109"/>
      <c r="N206" s="109"/>
      <c r="O206" s="109"/>
    </row>
    <row r="207" spans="2:15" s="15" customFormat="1" ht="18" hidden="1" customHeight="1" outlineLevel="1" x14ac:dyDescent="0.4">
      <c r="B207" s="3"/>
      <c r="C207" s="3"/>
      <c r="D207" s="56">
        <v>31</v>
      </c>
      <c r="E207" s="499"/>
      <c r="F207" s="499"/>
      <c r="G207" s="106" t="str">
        <f t="shared" si="2"/>
        <v>0</v>
      </c>
      <c r="H207" s="3"/>
      <c r="I207" s="12"/>
      <c r="J207" s="3"/>
      <c r="K207" s="109"/>
      <c r="L207" s="109"/>
      <c r="M207" s="109"/>
      <c r="N207" s="109"/>
      <c r="O207" s="109"/>
    </row>
    <row r="208" spans="2:15" s="15" customFormat="1" ht="18" hidden="1" customHeight="1" outlineLevel="1" x14ac:dyDescent="0.4">
      <c r="B208" s="3"/>
      <c r="C208" s="3"/>
      <c r="D208" s="56">
        <v>32</v>
      </c>
      <c r="E208" s="499"/>
      <c r="F208" s="499"/>
      <c r="G208" s="106" t="str">
        <f t="shared" si="2"/>
        <v>0</v>
      </c>
      <c r="H208" s="3"/>
      <c r="I208" s="12"/>
      <c r="J208" s="3"/>
      <c r="K208" s="109"/>
      <c r="L208" s="109"/>
      <c r="M208" s="109"/>
      <c r="N208" s="109"/>
      <c r="O208" s="109"/>
    </row>
    <row r="209" spans="2:15" s="15" customFormat="1" ht="18" hidden="1" customHeight="1" outlineLevel="1" x14ac:dyDescent="0.4">
      <c r="B209" s="3"/>
      <c r="C209" s="3"/>
      <c r="D209" s="56">
        <v>33</v>
      </c>
      <c r="E209" s="499"/>
      <c r="F209" s="499"/>
      <c r="G209" s="106" t="str">
        <f t="shared" si="2"/>
        <v>0</v>
      </c>
      <c r="H209" s="3"/>
      <c r="I209" s="12"/>
      <c r="J209" s="3"/>
      <c r="K209" s="109"/>
      <c r="L209" s="109"/>
      <c r="M209" s="109"/>
      <c r="N209" s="109"/>
      <c r="O209" s="109"/>
    </row>
    <row r="210" spans="2:15" s="15" customFormat="1" ht="18" hidden="1" customHeight="1" outlineLevel="1" x14ac:dyDescent="0.4">
      <c r="B210" s="3"/>
      <c r="C210" s="3"/>
      <c r="D210" s="56">
        <v>34</v>
      </c>
      <c r="E210" s="499"/>
      <c r="F210" s="499"/>
      <c r="G210" s="106" t="str">
        <f t="shared" si="2"/>
        <v>0</v>
      </c>
      <c r="H210" s="3"/>
      <c r="I210" s="12"/>
      <c r="J210" s="3"/>
      <c r="K210" s="109"/>
      <c r="L210" s="109"/>
      <c r="M210" s="109"/>
      <c r="N210" s="109"/>
      <c r="O210" s="109"/>
    </row>
    <row r="211" spans="2:15" s="15" customFormat="1" ht="18" hidden="1" customHeight="1" outlineLevel="1" x14ac:dyDescent="0.4">
      <c r="B211" s="3"/>
      <c r="C211" s="3"/>
      <c r="D211" s="56">
        <v>35</v>
      </c>
      <c r="E211" s="499"/>
      <c r="F211" s="499"/>
      <c r="G211" s="106" t="str">
        <f t="shared" si="2"/>
        <v>0</v>
      </c>
      <c r="H211" s="3"/>
      <c r="I211" s="12"/>
      <c r="J211" s="3"/>
      <c r="K211" s="109"/>
      <c r="L211" s="109"/>
      <c r="M211" s="109"/>
      <c r="N211" s="109"/>
      <c r="O211" s="109"/>
    </row>
    <row r="212" spans="2:15" s="15" customFormat="1" ht="18" hidden="1" customHeight="1" outlineLevel="1" x14ac:dyDescent="0.4">
      <c r="B212" s="3"/>
      <c r="C212" s="3"/>
      <c r="D212" s="56">
        <v>36</v>
      </c>
      <c r="E212" s="499"/>
      <c r="F212" s="499"/>
      <c r="G212" s="106" t="str">
        <f t="shared" si="2"/>
        <v>0</v>
      </c>
      <c r="H212" s="3"/>
      <c r="I212" s="12"/>
      <c r="J212" s="3"/>
      <c r="K212" s="109"/>
      <c r="L212" s="109"/>
      <c r="M212" s="109"/>
      <c r="N212" s="109"/>
      <c r="O212" s="109"/>
    </row>
    <row r="213" spans="2:15" s="15" customFormat="1" ht="18" hidden="1" customHeight="1" outlineLevel="1" x14ac:dyDescent="0.4">
      <c r="B213" s="3"/>
      <c r="C213" s="3"/>
      <c r="D213" s="56">
        <v>37</v>
      </c>
      <c r="E213" s="499"/>
      <c r="F213" s="499"/>
      <c r="G213" s="106" t="str">
        <f t="shared" si="2"/>
        <v>0</v>
      </c>
      <c r="H213" s="3"/>
      <c r="I213" s="12"/>
      <c r="J213" s="3"/>
      <c r="K213" s="109"/>
      <c r="L213" s="109"/>
      <c r="M213" s="109"/>
      <c r="N213" s="109"/>
      <c r="O213" s="109"/>
    </row>
    <row r="214" spans="2:15" s="15" customFormat="1" ht="18" hidden="1" customHeight="1" outlineLevel="1" x14ac:dyDescent="0.4">
      <c r="B214" s="3"/>
      <c r="C214" s="3"/>
      <c r="D214" s="56">
        <v>38</v>
      </c>
      <c r="E214" s="499"/>
      <c r="F214" s="499"/>
      <c r="G214" s="106" t="str">
        <f t="shared" si="2"/>
        <v>0</v>
      </c>
      <c r="H214" s="3"/>
      <c r="I214" s="12"/>
      <c r="J214" s="3"/>
      <c r="K214" s="109"/>
      <c r="L214" s="109"/>
      <c r="M214" s="109"/>
      <c r="N214" s="109"/>
      <c r="O214" s="109"/>
    </row>
    <row r="215" spans="2:15" s="15" customFormat="1" ht="18" hidden="1" customHeight="1" outlineLevel="1" x14ac:dyDescent="0.4">
      <c r="B215" s="3"/>
      <c r="C215" s="3"/>
      <c r="D215" s="56">
        <v>39</v>
      </c>
      <c r="E215" s="499"/>
      <c r="F215" s="499"/>
      <c r="G215" s="106" t="str">
        <f t="shared" si="2"/>
        <v>0</v>
      </c>
      <c r="H215" s="3"/>
      <c r="I215" s="12"/>
      <c r="J215" s="3"/>
      <c r="K215" s="109"/>
      <c r="L215" s="109"/>
      <c r="M215" s="109"/>
      <c r="N215" s="109"/>
      <c r="O215" s="109"/>
    </row>
    <row r="216" spans="2:15" s="15" customFormat="1" ht="18" hidden="1" customHeight="1" outlineLevel="1" x14ac:dyDescent="0.4">
      <c r="B216" s="3"/>
      <c r="C216" s="3"/>
      <c r="D216" s="56">
        <v>40</v>
      </c>
      <c r="E216" s="499"/>
      <c r="F216" s="499"/>
      <c r="G216" s="106" t="str">
        <f t="shared" si="2"/>
        <v>0</v>
      </c>
      <c r="H216" s="3"/>
      <c r="I216" s="12"/>
      <c r="J216" s="3"/>
      <c r="K216" s="109"/>
      <c r="L216" s="109"/>
      <c r="M216" s="109"/>
      <c r="N216" s="109"/>
      <c r="O216" s="109"/>
    </row>
    <row r="217" spans="2:15" s="15" customFormat="1" ht="18" hidden="1" customHeight="1" outlineLevel="1" collapsed="1" x14ac:dyDescent="0.4">
      <c r="B217" s="3"/>
      <c r="C217" s="3"/>
      <c r="D217" s="56">
        <v>41</v>
      </c>
      <c r="E217" s="499"/>
      <c r="F217" s="499"/>
      <c r="G217" s="106" t="str">
        <f t="shared" si="2"/>
        <v>0</v>
      </c>
      <c r="H217" s="3"/>
      <c r="I217" s="12"/>
      <c r="J217" s="3"/>
      <c r="K217" s="109"/>
      <c r="L217" s="109"/>
      <c r="M217" s="109"/>
      <c r="N217" s="109"/>
      <c r="O217" s="109"/>
    </row>
    <row r="218" spans="2:15" s="15" customFormat="1" ht="18" hidden="1" customHeight="1" outlineLevel="1" x14ac:dyDescent="0.4">
      <c r="B218" s="3"/>
      <c r="C218" s="3"/>
      <c r="D218" s="56">
        <v>42</v>
      </c>
      <c r="E218" s="499"/>
      <c r="F218" s="499"/>
      <c r="G218" s="106" t="str">
        <f t="shared" si="2"/>
        <v>0</v>
      </c>
      <c r="H218" s="3"/>
      <c r="I218" s="12"/>
      <c r="J218" s="3"/>
      <c r="K218" s="109"/>
      <c r="L218" s="109"/>
      <c r="M218" s="109"/>
      <c r="N218" s="109"/>
      <c r="O218" s="109"/>
    </row>
    <row r="219" spans="2:15" s="15" customFormat="1" ht="18" hidden="1" customHeight="1" outlineLevel="1" x14ac:dyDescent="0.4">
      <c r="B219" s="3"/>
      <c r="C219" s="3"/>
      <c r="D219" s="56">
        <v>43</v>
      </c>
      <c r="E219" s="499"/>
      <c r="F219" s="499"/>
      <c r="G219" s="106" t="str">
        <f t="shared" si="2"/>
        <v>0</v>
      </c>
      <c r="H219" s="3"/>
      <c r="I219" s="3"/>
      <c r="J219" s="3"/>
      <c r="K219" s="109"/>
      <c r="L219" s="109"/>
      <c r="M219" s="109"/>
      <c r="N219" s="109"/>
      <c r="O219" s="109"/>
    </row>
    <row r="220" spans="2:15" s="15" customFormat="1" ht="18" hidden="1" customHeight="1" outlineLevel="1" x14ac:dyDescent="0.4">
      <c r="B220" s="3"/>
      <c r="C220" s="3"/>
      <c r="D220" s="56">
        <v>44</v>
      </c>
      <c r="E220" s="499"/>
      <c r="F220" s="499"/>
      <c r="G220" s="106" t="str">
        <f t="shared" si="2"/>
        <v>0</v>
      </c>
      <c r="H220" s="3"/>
      <c r="I220" s="3"/>
      <c r="J220" s="3"/>
      <c r="K220" s="109"/>
      <c r="L220" s="109"/>
      <c r="M220" s="109"/>
      <c r="N220" s="109"/>
      <c r="O220" s="109"/>
    </row>
    <row r="221" spans="2:15" s="15" customFormat="1" ht="18" hidden="1" customHeight="1" outlineLevel="1" x14ac:dyDescent="0.4">
      <c r="B221" s="3"/>
      <c r="C221" s="3"/>
      <c r="D221" s="56">
        <v>45</v>
      </c>
      <c r="E221" s="499"/>
      <c r="F221" s="499"/>
      <c r="G221" s="106" t="str">
        <f t="shared" si="2"/>
        <v>0</v>
      </c>
      <c r="H221" s="3"/>
      <c r="I221" s="3"/>
      <c r="J221" s="3"/>
      <c r="K221" s="109"/>
      <c r="L221" s="109"/>
      <c r="M221" s="109"/>
      <c r="N221" s="109"/>
      <c r="O221" s="109"/>
    </row>
    <row r="222" spans="2:15" s="15" customFormat="1" ht="18" hidden="1" customHeight="1" outlineLevel="1" x14ac:dyDescent="0.4">
      <c r="B222" s="3"/>
      <c r="C222" s="3"/>
      <c r="D222" s="56">
        <v>46</v>
      </c>
      <c r="E222" s="499"/>
      <c r="F222" s="499"/>
      <c r="G222" s="106" t="str">
        <f t="shared" si="2"/>
        <v>0</v>
      </c>
      <c r="H222" s="3"/>
      <c r="I222" s="3"/>
      <c r="J222" s="3"/>
      <c r="K222" s="109"/>
      <c r="L222" s="109"/>
      <c r="M222" s="109"/>
      <c r="N222" s="109"/>
      <c r="O222" s="109"/>
    </row>
    <row r="223" spans="2:15" s="15" customFormat="1" ht="18" hidden="1" customHeight="1" outlineLevel="1" x14ac:dyDescent="0.4">
      <c r="B223" s="3"/>
      <c r="C223" s="3"/>
      <c r="D223" s="56">
        <v>47</v>
      </c>
      <c r="E223" s="499"/>
      <c r="F223" s="499"/>
      <c r="G223" s="106" t="str">
        <f t="shared" si="2"/>
        <v>0</v>
      </c>
      <c r="H223" s="3"/>
      <c r="I223" s="3"/>
      <c r="J223" s="3"/>
      <c r="K223" s="109"/>
      <c r="L223" s="109"/>
      <c r="M223" s="109"/>
      <c r="N223" s="109"/>
      <c r="O223" s="109"/>
    </row>
    <row r="224" spans="2:15" s="15" customFormat="1" ht="18" hidden="1" customHeight="1" outlineLevel="1" x14ac:dyDescent="0.4">
      <c r="B224" s="3"/>
      <c r="C224" s="3"/>
      <c r="D224" s="56">
        <v>48</v>
      </c>
      <c r="E224" s="499"/>
      <c r="F224" s="499"/>
      <c r="G224" s="106" t="str">
        <f t="shared" si="2"/>
        <v>0</v>
      </c>
      <c r="H224" s="3"/>
      <c r="I224" s="3"/>
      <c r="J224" s="3"/>
      <c r="K224" s="109"/>
      <c r="L224" s="109"/>
      <c r="M224" s="109"/>
      <c r="N224" s="109"/>
      <c r="O224" s="109"/>
    </row>
    <row r="225" spans="2:15" s="15" customFormat="1" ht="18" hidden="1" customHeight="1" outlineLevel="1" x14ac:dyDescent="0.4">
      <c r="B225" s="3"/>
      <c r="C225" s="3"/>
      <c r="D225" s="56">
        <v>49</v>
      </c>
      <c r="E225" s="499"/>
      <c r="F225" s="499"/>
      <c r="G225" s="106" t="str">
        <f t="shared" si="2"/>
        <v>0</v>
      </c>
      <c r="H225" s="3"/>
      <c r="I225" s="3"/>
      <c r="J225" s="3"/>
      <c r="K225" s="109"/>
      <c r="L225" s="109"/>
      <c r="M225" s="109"/>
      <c r="N225" s="109"/>
      <c r="O225" s="109"/>
    </row>
    <row r="226" spans="2:15" s="15" customFormat="1" ht="18" hidden="1" customHeight="1" outlineLevel="1" x14ac:dyDescent="0.4">
      <c r="B226" s="3"/>
      <c r="C226" s="3"/>
      <c r="D226" s="57">
        <v>50</v>
      </c>
      <c r="E226" s="500"/>
      <c r="F226" s="500"/>
      <c r="G226" s="107" t="str">
        <f t="shared" si="2"/>
        <v>0</v>
      </c>
      <c r="H226" s="3"/>
      <c r="I226" s="3"/>
      <c r="J226" s="3"/>
      <c r="K226" s="109"/>
      <c r="L226" s="109"/>
      <c r="M226" s="109"/>
      <c r="N226" s="109"/>
      <c r="O226" s="109"/>
    </row>
    <row r="227" spans="2:15" s="15" customFormat="1" ht="34.9" customHeight="1" collapsed="1" x14ac:dyDescent="0.4">
      <c r="B227" s="3"/>
      <c r="C227" s="3"/>
      <c r="D227" s="501" t="s">
        <v>86</v>
      </c>
      <c r="E227" s="502"/>
      <c r="F227" s="503"/>
      <c r="G227" s="108">
        <f>SUM(G177:G226)+G171</f>
        <v>0</v>
      </c>
      <c r="H227" s="3"/>
      <c r="I227" s="3"/>
      <c r="J227" s="3"/>
      <c r="K227" s="109"/>
      <c r="L227" s="109"/>
      <c r="M227" s="109"/>
      <c r="N227" s="109"/>
      <c r="O227" s="109"/>
    </row>
    <row r="228" spans="2:15" s="15" customFormat="1" ht="18" customHeight="1" x14ac:dyDescent="0.4">
      <c r="B228" s="3"/>
      <c r="C228" s="3"/>
      <c r="D228" s="3"/>
      <c r="E228" s="3"/>
      <c r="F228" s="3"/>
      <c r="G228" s="3"/>
      <c r="H228" s="3"/>
      <c r="I228" s="3"/>
      <c r="J228" s="3"/>
      <c r="K228" s="109"/>
      <c r="L228" s="109"/>
      <c r="M228" s="109"/>
      <c r="N228" s="109"/>
      <c r="O228" s="109"/>
    </row>
    <row r="229" spans="2:15" s="15" customFormat="1" ht="18" customHeight="1" x14ac:dyDescent="0.4">
      <c r="B229" s="3"/>
      <c r="C229" s="11" t="s">
        <v>87</v>
      </c>
      <c r="D229" s="3"/>
      <c r="E229" s="11"/>
      <c r="F229" s="3"/>
      <c r="G229" s="3"/>
      <c r="H229" s="3"/>
      <c r="I229" s="3"/>
      <c r="J229" s="3"/>
      <c r="K229" s="109"/>
      <c r="L229" s="109"/>
      <c r="M229" s="109"/>
      <c r="N229" s="109"/>
      <c r="O229" s="109"/>
    </row>
    <row r="230" spans="2:15" s="15" customFormat="1" ht="18" customHeight="1" x14ac:dyDescent="0.4">
      <c r="B230" s="3"/>
      <c r="C230" s="11"/>
      <c r="D230" s="3" t="s">
        <v>267</v>
      </c>
      <c r="E230" s="11"/>
      <c r="F230" s="3"/>
      <c r="G230" s="3"/>
      <c r="H230" s="3"/>
      <c r="I230" s="3"/>
      <c r="J230" s="3"/>
      <c r="K230" s="109"/>
      <c r="L230" s="109"/>
      <c r="M230" s="109"/>
      <c r="N230" s="109"/>
      <c r="O230" s="109"/>
    </row>
    <row r="231" spans="2:15" s="15" customFormat="1" ht="36.75" customHeight="1" x14ac:dyDescent="0.4">
      <c r="B231" s="3"/>
      <c r="C231" s="3"/>
      <c r="D231" s="504" t="s">
        <v>88</v>
      </c>
      <c r="E231" s="504"/>
      <c r="F231" s="58" t="s">
        <v>89</v>
      </c>
      <c r="G231" s="17" t="s">
        <v>90</v>
      </c>
      <c r="H231" s="58" t="s">
        <v>91</v>
      </c>
      <c r="I231" s="58" t="s">
        <v>92</v>
      </c>
      <c r="J231" s="3"/>
      <c r="K231" s="109"/>
      <c r="L231" s="109"/>
      <c r="M231" s="109"/>
      <c r="N231" s="109"/>
      <c r="O231" s="109"/>
    </row>
    <row r="232" spans="2:15" s="15" customFormat="1" ht="24.75" customHeight="1" x14ac:dyDescent="0.4">
      <c r="B232" s="3"/>
      <c r="C232" s="3"/>
      <c r="D232" s="505"/>
      <c r="E232" s="505"/>
      <c r="F232" s="166"/>
      <c r="G232" s="166"/>
      <c r="H232" s="166"/>
      <c r="I232" s="166"/>
      <c r="J232" s="3"/>
      <c r="K232" s="109"/>
      <c r="L232" s="109"/>
      <c r="M232" s="109"/>
      <c r="N232" s="109"/>
      <c r="O232" s="109"/>
    </row>
    <row r="233" spans="2:15" s="15" customFormat="1" ht="18" customHeight="1" x14ac:dyDescent="0.4">
      <c r="B233" s="3"/>
      <c r="C233" s="3"/>
      <c r="D233" s="3"/>
      <c r="E233" s="3"/>
      <c r="F233" s="3"/>
      <c r="G233" s="3"/>
      <c r="H233" s="3"/>
      <c r="I233" s="3"/>
      <c r="J233" s="3"/>
      <c r="K233" s="109"/>
      <c r="L233" s="109"/>
      <c r="M233" s="109"/>
      <c r="N233" s="109"/>
      <c r="O233" s="109"/>
    </row>
    <row r="234" spans="2:15" s="15" customFormat="1" ht="24" customHeight="1" thickBot="1" x14ac:dyDescent="0.45">
      <c r="B234" s="3"/>
      <c r="C234" s="11" t="s">
        <v>271</v>
      </c>
      <c r="D234" s="3"/>
      <c r="E234" s="3"/>
      <c r="F234" s="3"/>
      <c r="G234" s="3"/>
      <c r="H234" s="3"/>
      <c r="I234" s="3"/>
      <c r="J234" s="3"/>
      <c r="K234" s="109"/>
      <c r="L234" s="109"/>
      <c r="M234" s="109"/>
      <c r="N234" s="109"/>
      <c r="O234" s="109"/>
    </row>
    <row r="235" spans="2:15" s="15" customFormat="1" ht="24.75" customHeight="1" x14ac:dyDescent="0.4">
      <c r="B235" s="3"/>
      <c r="C235" s="3"/>
      <c r="D235" s="506" t="s">
        <v>268</v>
      </c>
      <c r="E235" s="507"/>
      <c r="F235" s="507"/>
      <c r="G235" s="162" t="str">
        <f>IFERROR(ROUND(((D232+F232-G232-H232-I232)/G227),0),"")</f>
        <v/>
      </c>
      <c r="H235" s="494" t="s">
        <v>334</v>
      </c>
      <c r="I235" s="494"/>
      <c r="J235" s="3"/>
      <c r="K235" s="109"/>
      <c r="L235" s="109"/>
      <c r="M235" s="109"/>
      <c r="N235" s="109"/>
      <c r="O235" s="109"/>
    </row>
    <row r="236" spans="2:15" s="15" customFormat="1" ht="24.75" customHeight="1" x14ac:dyDescent="0.4">
      <c r="B236" s="3"/>
      <c r="C236" s="3"/>
      <c r="D236" s="495" t="s">
        <v>269</v>
      </c>
      <c r="E236" s="496"/>
      <c r="F236" s="496"/>
      <c r="G236" s="163" t="str">
        <f>IFERROR(ROUND((G235-G237),0),"")</f>
        <v/>
      </c>
      <c r="H236" s="494" t="s">
        <v>335</v>
      </c>
      <c r="I236" s="494"/>
      <c r="J236" s="3"/>
      <c r="K236" s="109"/>
      <c r="L236" s="109"/>
      <c r="M236" s="109"/>
      <c r="N236" s="109"/>
      <c r="O236" s="109"/>
    </row>
    <row r="237" spans="2:15" s="15" customFormat="1" ht="24.75" customHeight="1" thickBot="1" x14ac:dyDescent="0.45">
      <c r="B237" s="3"/>
      <c r="C237" s="276"/>
      <c r="D237" s="497" t="s">
        <v>270</v>
      </c>
      <c r="E237" s="498"/>
      <c r="F237" s="498"/>
      <c r="G237" s="164" t="str">
        <f>IFERROR(ROUND((F232/G227),0),"")</f>
        <v/>
      </c>
      <c r="H237" s="494" t="s">
        <v>336</v>
      </c>
      <c r="I237" s="494"/>
      <c r="J237" s="3"/>
      <c r="K237" s="109"/>
      <c r="L237" s="109"/>
      <c r="M237" s="109"/>
      <c r="N237" s="109"/>
      <c r="O237" s="109"/>
    </row>
    <row r="238" spans="2:15" s="15" customFormat="1" ht="14.25" customHeight="1" x14ac:dyDescent="0.4">
      <c r="B238" s="9"/>
      <c r="C238" s="7"/>
      <c r="D238" s="161"/>
      <c r="E238" s="161"/>
      <c r="F238" s="161"/>
      <c r="G238" s="161"/>
      <c r="H238" s="8"/>
      <c r="I238" s="8"/>
      <c r="J238" s="9"/>
      <c r="K238" s="109"/>
      <c r="L238" s="109"/>
      <c r="M238" s="109"/>
      <c r="N238" s="109"/>
      <c r="O238" s="109"/>
    </row>
  </sheetData>
  <sheetProtection algorithmName="SHA-512" hashValue="bOvl2nvL0je3G5gV+sjImkOyPucUKS/xErkwpOj1pfOG7cpKDrpQtY0OKssjnYFwYuIKe+96WHp55KL1lWnugQ==" saltValue="5qDjgWrKCMgX1Bn065dLkQ==" spinCount="100000" sheet="1" objects="1" scenarios="1"/>
  <protectedRanges>
    <protectedRange sqref="A21:XFD71 A99:XFD149 A177:XFD227" name="範囲1"/>
  </protectedRanges>
  <mergeCells count="202">
    <mergeCell ref="E102:F102"/>
    <mergeCell ref="E103:F103"/>
    <mergeCell ref="D76:E76"/>
    <mergeCell ref="D79:F79"/>
    <mergeCell ref="D80:F80"/>
    <mergeCell ref="D81:F81"/>
    <mergeCell ref="D93:F93"/>
    <mergeCell ref="E98:F98"/>
    <mergeCell ref="E99:F99"/>
    <mergeCell ref="E100:F100"/>
    <mergeCell ref="E101:F101"/>
    <mergeCell ref="E67:F67"/>
    <mergeCell ref="E68:F68"/>
    <mergeCell ref="E69:F69"/>
    <mergeCell ref="E70:F70"/>
    <mergeCell ref="D71:F71"/>
    <mergeCell ref="D75:E75"/>
    <mergeCell ref="E61:F61"/>
    <mergeCell ref="E62:F62"/>
    <mergeCell ref="E63:F63"/>
    <mergeCell ref="E64:F64"/>
    <mergeCell ref="E65:F65"/>
    <mergeCell ref="E66:F66"/>
    <mergeCell ref="E58:F58"/>
    <mergeCell ref="E59:F59"/>
    <mergeCell ref="E60:F60"/>
    <mergeCell ref="E49:F49"/>
    <mergeCell ref="E50:F50"/>
    <mergeCell ref="E51:F51"/>
    <mergeCell ref="E52:F52"/>
    <mergeCell ref="E53:F53"/>
    <mergeCell ref="E54:F54"/>
    <mergeCell ref="E31:F31"/>
    <mergeCell ref="E32:F32"/>
    <mergeCell ref="E33:F33"/>
    <mergeCell ref="E34:F34"/>
    <mergeCell ref="E35:F35"/>
    <mergeCell ref="E36:F36"/>
    <mergeCell ref="H79:I79"/>
    <mergeCell ref="H80:I80"/>
    <mergeCell ref="H81:I81"/>
    <mergeCell ref="E43:F43"/>
    <mergeCell ref="E44:F44"/>
    <mergeCell ref="E45:F45"/>
    <mergeCell ref="E46:F46"/>
    <mergeCell ref="E47:F47"/>
    <mergeCell ref="E48:F48"/>
    <mergeCell ref="E37:F37"/>
    <mergeCell ref="E38:F38"/>
    <mergeCell ref="E39:F39"/>
    <mergeCell ref="E40:F40"/>
    <mergeCell ref="E41:F41"/>
    <mergeCell ref="E42:F42"/>
    <mergeCell ref="E55:F55"/>
    <mergeCell ref="E56:F56"/>
    <mergeCell ref="E57:F57"/>
    <mergeCell ref="I2:J2"/>
    <mergeCell ref="C4:I4"/>
    <mergeCell ref="B2:D2"/>
    <mergeCell ref="K2:O2"/>
    <mergeCell ref="D9:I9"/>
    <mergeCell ref="D12:F12"/>
    <mergeCell ref="D15:F15"/>
    <mergeCell ref="D16:F16"/>
    <mergeCell ref="I15:I16"/>
    <mergeCell ref="E25:F25"/>
    <mergeCell ref="E26:F26"/>
    <mergeCell ref="E27:F27"/>
    <mergeCell ref="E28:F28"/>
    <mergeCell ref="E29:F29"/>
    <mergeCell ref="E30:F30"/>
    <mergeCell ref="D19:G19"/>
    <mergeCell ref="E20:F20"/>
    <mergeCell ref="E21:F21"/>
    <mergeCell ref="E22:F22"/>
    <mergeCell ref="E23:F23"/>
    <mergeCell ref="E24:F24"/>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34:F134"/>
    <mergeCell ref="E135:F135"/>
    <mergeCell ref="E136:F136"/>
    <mergeCell ref="E137:F137"/>
    <mergeCell ref="E138:F138"/>
    <mergeCell ref="E139:F139"/>
    <mergeCell ref="E122:F122"/>
    <mergeCell ref="E123:F123"/>
    <mergeCell ref="E124:F124"/>
    <mergeCell ref="E125:F125"/>
    <mergeCell ref="E126:F126"/>
    <mergeCell ref="E127:F127"/>
    <mergeCell ref="E128:F128"/>
    <mergeCell ref="E129:F129"/>
    <mergeCell ref="E130:F130"/>
    <mergeCell ref="D153:E153"/>
    <mergeCell ref="D157:F157"/>
    <mergeCell ref="H157:I157"/>
    <mergeCell ref="D158:F158"/>
    <mergeCell ref="H158:I158"/>
    <mergeCell ref="D87:I87"/>
    <mergeCell ref="D90:F90"/>
    <mergeCell ref="I93:I94"/>
    <mergeCell ref="D94:F94"/>
    <mergeCell ref="D97:G97"/>
    <mergeCell ref="E148:F148"/>
    <mergeCell ref="D149:F149"/>
    <mergeCell ref="D154:E154"/>
    <mergeCell ref="E140:F140"/>
    <mergeCell ref="E141:F141"/>
    <mergeCell ref="E142:F142"/>
    <mergeCell ref="E143:F143"/>
    <mergeCell ref="E144:F144"/>
    <mergeCell ref="E145:F145"/>
    <mergeCell ref="E146:F146"/>
    <mergeCell ref="E147:F147"/>
    <mergeCell ref="E131:F131"/>
    <mergeCell ref="E132:F132"/>
    <mergeCell ref="E133:F133"/>
    <mergeCell ref="D159:F159"/>
    <mergeCell ref="H159:I159"/>
    <mergeCell ref="D165:I165"/>
    <mergeCell ref="D168:F168"/>
    <mergeCell ref="D171:F171"/>
    <mergeCell ref="I171:I172"/>
    <mergeCell ref="D172:F172"/>
    <mergeCell ref="D175:G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H235:I235"/>
    <mergeCell ref="D236:F236"/>
    <mergeCell ref="H236:I236"/>
    <mergeCell ref="D237:F237"/>
    <mergeCell ref="H237:I237"/>
    <mergeCell ref="E222:F222"/>
    <mergeCell ref="E223:F223"/>
    <mergeCell ref="E224:F224"/>
    <mergeCell ref="E225:F225"/>
    <mergeCell ref="E226:F226"/>
    <mergeCell ref="D227:F227"/>
    <mergeCell ref="D231:E231"/>
    <mergeCell ref="D232:E232"/>
    <mergeCell ref="D235:F235"/>
  </mergeCells>
  <phoneticPr fontId="1"/>
  <conditionalFormatting sqref="G12 G15:G16 E21:F70 D76:I76">
    <cfRule type="containsBlanks" dxfId="8" priority="5">
      <formula>LEN(TRIM(D12))=0</formula>
    </cfRule>
  </conditionalFormatting>
  <conditionalFormatting sqref="G90 G93:G94 E99:F148 D154:I154">
    <cfRule type="containsBlanks" dxfId="7" priority="2">
      <formula>LEN(TRIM(D90))=0</formula>
    </cfRule>
  </conditionalFormatting>
  <conditionalFormatting sqref="G168 G171:G172 E177:F226 D232:I232">
    <cfRule type="containsBlanks" dxfId="6" priority="1">
      <formula>LEN(TRIM(D168))=0</formula>
    </cfRule>
  </conditionalFormatting>
  <dataValidations count="1">
    <dataValidation type="whole" errorStyle="warning" imeMode="off" allowBlank="1" showInputMessage="1" showErrorMessage="1" errorTitle="ご確認ください" error="週の所定労働時間が少ない又は多すぎます。ご確認ください。" sqref="G12:G13 G90:G91 G168:G169" xr:uid="{00000000-0002-0000-0400-000000000000}">
      <formula1>20</formula1>
      <formula2>60</formula2>
    </dataValidation>
  </dataValidations>
  <pageMargins left="0.70866141732283472" right="0.70866141732283472" top="0.74803149606299213" bottom="0.74803149606299213" header="0.31496062992125984" footer="0.31496062992125984"/>
  <pageSetup paperSize="9" scale="68" fitToHeight="0" orientation="portrait" r:id="rId1"/>
  <headerFooter>
    <oddHeader>&amp;L一次申請書（年間実労働時間計算書）</oddHeader>
  </headerFooter>
  <rowBreaks count="2" manualBreakCount="2">
    <brk id="82" min="1" max="9" man="1"/>
    <brk id="160" min="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A7A7"/>
    <pageSetUpPr fitToPage="1"/>
  </sheetPr>
  <dimension ref="A1:H83"/>
  <sheetViews>
    <sheetView showGridLines="0" view="pageBreakPreview" zoomScale="85" zoomScaleNormal="100" zoomScaleSheetLayoutView="85" workbookViewId="0">
      <selection activeCell="F6" sqref="F6"/>
    </sheetView>
  </sheetViews>
  <sheetFormatPr defaultColWidth="9" defaultRowHeight="13.5" outlineLevelRow="1" x14ac:dyDescent="0.4"/>
  <cols>
    <col min="1" max="1" width="1.875" style="167" customWidth="1"/>
    <col min="2" max="2" width="16.25" style="167" customWidth="1"/>
    <col min="3" max="3" width="24.75" style="167" customWidth="1"/>
    <col min="4" max="4" width="2" style="167" customWidth="1"/>
    <col min="5" max="5" width="16.25" style="167" customWidth="1"/>
    <col min="6" max="6" width="24.75" style="167" customWidth="1"/>
    <col min="7" max="7" width="2.25" style="167" customWidth="1"/>
    <col min="8" max="8" width="47.25" style="167" customWidth="1"/>
    <col min="9" max="16384" width="9" style="167"/>
  </cols>
  <sheetData>
    <row r="1" spans="1:8" ht="24" customHeight="1" x14ac:dyDescent="0.4">
      <c r="A1" s="66"/>
      <c r="B1" s="66"/>
      <c r="C1" s="66"/>
      <c r="D1" s="66"/>
      <c r="E1" s="168"/>
      <c r="F1" s="270">
        <f>①入力シート!E6</f>
        <v>0</v>
      </c>
      <c r="G1" s="66"/>
      <c r="H1" s="167" t="s">
        <v>235</v>
      </c>
    </row>
    <row r="2" spans="1:8" ht="16.149999999999999" customHeight="1" x14ac:dyDescent="0.4">
      <c r="A2" s="180"/>
      <c r="B2" s="524" t="s">
        <v>237</v>
      </c>
      <c r="C2" s="524"/>
      <c r="D2" s="524"/>
      <c r="E2" s="524"/>
      <c r="F2" s="524"/>
      <c r="G2" s="180"/>
    </row>
    <row r="3" spans="1:8" ht="16.149999999999999" customHeight="1" x14ac:dyDescent="0.4">
      <c r="A3" s="180"/>
      <c r="B3" s="524"/>
      <c r="C3" s="524"/>
      <c r="D3" s="524"/>
      <c r="E3" s="524"/>
      <c r="F3" s="524"/>
      <c r="G3" s="181"/>
    </row>
    <row r="4" spans="1:8" ht="18" customHeight="1" x14ac:dyDescent="0.4">
      <c r="A4" s="66"/>
      <c r="B4" s="67"/>
      <c r="C4" s="67"/>
      <c r="D4" s="67"/>
      <c r="E4" s="67"/>
      <c r="F4" s="67"/>
      <c r="G4" s="67"/>
    </row>
    <row r="5" spans="1:8" ht="37.5" customHeight="1" x14ac:dyDescent="0.4">
      <c r="A5" s="66"/>
      <c r="B5" s="66" t="s">
        <v>236</v>
      </c>
      <c r="C5" s="66"/>
      <c r="D5" s="66"/>
      <c r="E5" s="66"/>
      <c r="F5" s="66"/>
      <c r="G5" s="66"/>
    </row>
    <row r="6" spans="1:8" ht="37.5" customHeight="1" x14ac:dyDescent="0.4">
      <c r="A6" s="66"/>
      <c r="B6" s="525" t="s">
        <v>131</v>
      </c>
      <c r="C6" s="525"/>
      <c r="D6" s="525"/>
      <c r="E6" s="525"/>
      <c r="F6" s="169"/>
      <c r="G6" s="66"/>
    </row>
    <row r="7" spans="1:8" ht="16.5" customHeight="1" x14ac:dyDescent="0.4">
      <c r="A7" s="66"/>
      <c r="B7" s="66"/>
      <c r="C7" s="66"/>
      <c r="D7" s="66"/>
      <c r="E7" s="66"/>
      <c r="F7" s="66"/>
      <c r="G7" s="66"/>
    </row>
    <row r="8" spans="1:8" ht="27.75" customHeight="1" x14ac:dyDescent="0.4">
      <c r="A8" s="66"/>
      <c r="B8" s="527" t="s">
        <v>253</v>
      </c>
      <c r="C8" s="527"/>
      <c r="D8" s="527"/>
      <c r="E8" s="527"/>
      <c r="F8" s="527"/>
      <c r="G8" s="66"/>
    </row>
    <row r="9" spans="1:8" ht="20.25" customHeight="1" x14ac:dyDescent="0.4">
      <c r="A9" s="66"/>
      <c r="B9" s="65"/>
      <c r="C9" s="64" t="s">
        <v>133</v>
      </c>
      <c r="D9" s="529" t="s">
        <v>135</v>
      </c>
      <c r="E9" s="529"/>
      <c r="F9" s="61" t="s">
        <v>134</v>
      </c>
      <c r="G9" s="67"/>
    </row>
    <row r="10" spans="1:8" ht="38.25" customHeight="1" x14ac:dyDescent="0.4">
      <c r="A10" s="66"/>
      <c r="B10" s="65" t="s">
        <v>251</v>
      </c>
      <c r="C10" s="170">
        <f>MAX(C11:E12)</f>
        <v>0</v>
      </c>
      <c r="D10" s="528">
        <f>SUM(D11:D12)</f>
        <v>0</v>
      </c>
      <c r="E10" s="528"/>
      <c r="F10" s="171" t="e">
        <f>ROUND(③時間外労働実績シート!D10/①入力シート!E20,3)</f>
        <v>#DIV/0!</v>
      </c>
      <c r="G10" s="68"/>
    </row>
    <row r="11" spans="1:8" ht="38.25" customHeight="1" x14ac:dyDescent="0.4">
      <c r="A11" s="66"/>
      <c r="B11" s="65" t="s">
        <v>110</v>
      </c>
      <c r="C11" s="170">
        <f>MAX(C16:C71)</f>
        <v>0</v>
      </c>
      <c r="D11" s="528">
        <f>COUNTA(C16:C25,C29:C48,C52:C71)</f>
        <v>0</v>
      </c>
      <c r="E11" s="528"/>
      <c r="F11" s="172"/>
      <c r="G11" s="66"/>
    </row>
    <row r="12" spans="1:8" ht="38.25" customHeight="1" x14ac:dyDescent="0.4">
      <c r="A12" s="66"/>
      <c r="B12" s="65" t="s">
        <v>273</v>
      </c>
      <c r="C12" s="170">
        <f>MAX(F16:F71)</f>
        <v>0</v>
      </c>
      <c r="D12" s="528">
        <f>COUNTA(F16:F25,F29:F48,F52:F71)</f>
        <v>0</v>
      </c>
      <c r="E12" s="528"/>
      <c r="F12" s="172"/>
      <c r="G12" s="66"/>
    </row>
    <row r="13" spans="1:8" ht="10.5" customHeight="1" x14ac:dyDescent="0.4">
      <c r="A13" s="66"/>
      <c r="B13" s="66"/>
      <c r="C13" s="66"/>
      <c r="D13" s="66"/>
      <c r="E13" s="66"/>
      <c r="F13" s="66"/>
      <c r="G13" s="66"/>
    </row>
    <row r="14" spans="1:8" ht="24" customHeight="1" x14ac:dyDescent="0.4">
      <c r="A14" s="66"/>
      <c r="B14" s="66" t="s">
        <v>250</v>
      </c>
      <c r="C14" s="66"/>
      <c r="D14" s="66"/>
      <c r="E14" s="66"/>
      <c r="F14" s="66"/>
      <c r="G14" s="66"/>
    </row>
    <row r="15" spans="1:8" ht="34.5" customHeight="1" x14ac:dyDescent="0.4">
      <c r="A15" s="66"/>
      <c r="B15" s="60" t="s">
        <v>110</v>
      </c>
      <c r="C15" s="62" t="s">
        <v>238</v>
      </c>
      <c r="D15" s="63"/>
      <c r="E15" s="60" t="s">
        <v>273</v>
      </c>
      <c r="F15" s="62" t="s">
        <v>238</v>
      </c>
      <c r="G15" s="69"/>
      <c r="H15" s="526" t="s">
        <v>252</v>
      </c>
    </row>
    <row r="16" spans="1:8" ht="35.25" customHeight="1" x14ac:dyDescent="0.4">
      <c r="A16" s="66"/>
      <c r="B16" s="173" t="s">
        <v>185</v>
      </c>
      <c r="C16" s="174"/>
      <c r="D16" s="63"/>
      <c r="E16" s="173" t="s">
        <v>136</v>
      </c>
      <c r="F16" s="174"/>
      <c r="G16" s="70"/>
      <c r="H16" s="526"/>
    </row>
    <row r="17" spans="1:8" ht="35.25" customHeight="1" x14ac:dyDescent="0.4">
      <c r="A17" s="66"/>
      <c r="B17" s="173" t="s">
        <v>186</v>
      </c>
      <c r="C17" s="174"/>
      <c r="D17" s="63"/>
      <c r="E17" s="173" t="s">
        <v>137</v>
      </c>
      <c r="F17" s="174"/>
      <c r="G17" s="70"/>
      <c r="H17" s="526"/>
    </row>
    <row r="18" spans="1:8" ht="35.25" customHeight="1" x14ac:dyDescent="0.4">
      <c r="A18" s="66"/>
      <c r="B18" s="173" t="s">
        <v>187</v>
      </c>
      <c r="C18" s="174"/>
      <c r="D18" s="63"/>
      <c r="E18" s="173" t="s">
        <v>138</v>
      </c>
      <c r="F18" s="174"/>
      <c r="G18" s="70"/>
    </row>
    <row r="19" spans="1:8" ht="35.25" customHeight="1" x14ac:dyDescent="0.4">
      <c r="A19" s="66"/>
      <c r="B19" s="173" t="s">
        <v>188</v>
      </c>
      <c r="C19" s="174"/>
      <c r="D19" s="63"/>
      <c r="E19" s="173" t="s">
        <v>139</v>
      </c>
      <c r="F19" s="174"/>
      <c r="G19" s="70"/>
    </row>
    <row r="20" spans="1:8" ht="35.25" customHeight="1" x14ac:dyDescent="0.4">
      <c r="A20" s="66"/>
      <c r="B20" s="173" t="s">
        <v>189</v>
      </c>
      <c r="C20" s="174"/>
      <c r="D20" s="63"/>
      <c r="E20" s="173" t="s">
        <v>140</v>
      </c>
      <c r="F20" s="174"/>
      <c r="G20" s="70"/>
    </row>
    <row r="21" spans="1:8" ht="35.25" customHeight="1" x14ac:dyDescent="0.4">
      <c r="A21" s="66"/>
      <c r="B21" s="173" t="s">
        <v>190</v>
      </c>
      <c r="C21" s="174"/>
      <c r="D21" s="63"/>
      <c r="E21" s="173" t="s">
        <v>340</v>
      </c>
      <c r="F21" s="174"/>
      <c r="G21" s="70"/>
    </row>
    <row r="22" spans="1:8" ht="35.25" customHeight="1" x14ac:dyDescent="0.4">
      <c r="A22" s="66"/>
      <c r="B22" s="173" t="s">
        <v>191</v>
      </c>
      <c r="C22" s="174"/>
      <c r="D22" s="63"/>
      <c r="E22" s="173" t="s">
        <v>141</v>
      </c>
      <c r="F22" s="174"/>
      <c r="G22" s="70"/>
    </row>
    <row r="23" spans="1:8" ht="35.25" customHeight="1" x14ac:dyDescent="0.4">
      <c r="A23" s="66"/>
      <c r="B23" s="173" t="s">
        <v>192</v>
      </c>
      <c r="C23" s="174"/>
      <c r="D23" s="63"/>
      <c r="E23" s="173" t="s">
        <v>142</v>
      </c>
      <c r="F23" s="174"/>
      <c r="G23" s="70"/>
    </row>
    <row r="24" spans="1:8" ht="35.25" customHeight="1" x14ac:dyDescent="0.4">
      <c r="A24" s="66"/>
      <c r="B24" s="173" t="s">
        <v>193</v>
      </c>
      <c r="C24" s="174"/>
      <c r="D24" s="63"/>
      <c r="E24" s="173" t="s">
        <v>143</v>
      </c>
      <c r="F24" s="174"/>
      <c r="G24" s="70"/>
    </row>
    <row r="25" spans="1:8" ht="35.25" customHeight="1" x14ac:dyDescent="0.4">
      <c r="A25" s="66"/>
      <c r="B25" s="173" t="s">
        <v>194</v>
      </c>
      <c r="C25" s="174"/>
      <c r="D25" s="63"/>
      <c r="E25" s="173" t="s">
        <v>144</v>
      </c>
      <c r="F25" s="174"/>
      <c r="G25" s="70"/>
    </row>
    <row r="26" spans="1:8" ht="15" customHeight="1" x14ac:dyDescent="0.4">
      <c r="A26" s="66"/>
      <c r="B26" s="175"/>
      <c r="C26" s="176"/>
      <c r="D26" s="67"/>
      <c r="E26" s="175"/>
      <c r="F26" s="176"/>
      <c r="G26" s="70"/>
    </row>
    <row r="27" spans="1:8" ht="35.25" customHeight="1" outlineLevel="1" x14ac:dyDescent="0.4">
      <c r="A27" s="66"/>
      <c r="B27" s="177" t="s">
        <v>361</v>
      </c>
      <c r="C27" s="178"/>
      <c r="D27" s="67"/>
      <c r="E27" s="177"/>
      <c r="F27" s="179">
        <f>F1</f>
        <v>0</v>
      </c>
      <c r="G27" s="70"/>
    </row>
    <row r="28" spans="1:8" ht="35.25" customHeight="1" outlineLevel="1" x14ac:dyDescent="0.4">
      <c r="A28" s="66"/>
      <c r="B28" s="60" t="s">
        <v>110</v>
      </c>
      <c r="C28" s="62" t="s">
        <v>238</v>
      </c>
      <c r="D28" s="63"/>
      <c r="E28" s="60" t="s">
        <v>132</v>
      </c>
      <c r="F28" s="62" t="s">
        <v>238</v>
      </c>
      <c r="G28" s="70"/>
    </row>
    <row r="29" spans="1:8" ht="35.25" customHeight="1" outlineLevel="1" x14ac:dyDescent="0.4">
      <c r="A29" s="66"/>
      <c r="B29" s="173" t="s">
        <v>195</v>
      </c>
      <c r="C29" s="174"/>
      <c r="D29" s="63"/>
      <c r="E29" s="173" t="s">
        <v>145</v>
      </c>
      <c r="F29" s="174"/>
      <c r="G29" s="70"/>
    </row>
    <row r="30" spans="1:8" ht="35.25" customHeight="1" outlineLevel="1" x14ac:dyDescent="0.4">
      <c r="A30" s="66"/>
      <c r="B30" s="173" t="s">
        <v>196</v>
      </c>
      <c r="C30" s="174"/>
      <c r="D30" s="63"/>
      <c r="E30" s="173" t="s">
        <v>146</v>
      </c>
      <c r="F30" s="174"/>
      <c r="G30" s="70"/>
    </row>
    <row r="31" spans="1:8" ht="35.25" customHeight="1" outlineLevel="1" x14ac:dyDescent="0.4">
      <c r="A31" s="66"/>
      <c r="B31" s="173" t="s">
        <v>197</v>
      </c>
      <c r="C31" s="174"/>
      <c r="D31" s="63"/>
      <c r="E31" s="173" t="s">
        <v>147</v>
      </c>
      <c r="F31" s="174"/>
      <c r="G31" s="70"/>
    </row>
    <row r="32" spans="1:8" ht="35.25" customHeight="1" outlineLevel="1" x14ac:dyDescent="0.4">
      <c r="A32" s="66"/>
      <c r="B32" s="173" t="s">
        <v>198</v>
      </c>
      <c r="C32" s="174"/>
      <c r="D32" s="63"/>
      <c r="E32" s="173" t="s">
        <v>148</v>
      </c>
      <c r="F32" s="174"/>
      <c r="G32" s="70"/>
    </row>
    <row r="33" spans="1:7" ht="35.25" customHeight="1" outlineLevel="1" x14ac:dyDescent="0.4">
      <c r="A33" s="66"/>
      <c r="B33" s="173" t="s">
        <v>199</v>
      </c>
      <c r="C33" s="174"/>
      <c r="D33" s="63"/>
      <c r="E33" s="173" t="s">
        <v>149</v>
      </c>
      <c r="F33" s="174"/>
      <c r="G33" s="70"/>
    </row>
    <row r="34" spans="1:7" ht="35.25" customHeight="1" outlineLevel="1" x14ac:dyDescent="0.4">
      <c r="A34" s="66"/>
      <c r="B34" s="173" t="s">
        <v>200</v>
      </c>
      <c r="C34" s="174"/>
      <c r="D34" s="63"/>
      <c r="E34" s="173" t="s">
        <v>150</v>
      </c>
      <c r="F34" s="174"/>
      <c r="G34" s="70"/>
    </row>
    <row r="35" spans="1:7" ht="35.25" customHeight="1" outlineLevel="1" x14ac:dyDescent="0.4">
      <c r="A35" s="66"/>
      <c r="B35" s="173" t="s">
        <v>201</v>
      </c>
      <c r="C35" s="174"/>
      <c r="D35" s="63"/>
      <c r="E35" s="173" t="s">
        <v>151</v>
      </c>
      <c r="F35" s="174"/>
      <c r="G35" s="70"/>
    </row>
    <row r="36" spans="1:7" ht="35.25" customHeight="1" outlineLevel="1" x14ac:dyDescent="0.4">
      <c r="A36" s="66"/>
      <c r="B36" s="173" t="s">
        <v>202</v>
      </c>
      <c r="C36" s="174"/>
      <c r="D36" s="63"/>
      <c r="E36" s="173" t="s">
        <v>152</v>
      </c>
      <c r="F36" s="174"/>
      <c r="G36" s="70"/>
    </row>
    <row r="37" spans="1:7" ht="35.25" customHeight="1" outlineLevel="1" x14ac:dyDescent="0.4">
      <c r="A37" s="66"/>
      <c r="B37" s="173" t="s">
        <v>203</v>
      </c>
      <c r="C37" s="174"/>
      <c r="D37" s="63"/>
      <c r="E37" s="173" t="s">
        <v>153</v>
      </c>
      <c r="F37" s="174"/>
      <c r="G37" s="70"/>
    </row>
    <row r="38" spans="1:7" ht="35.25" customHeight="1" outlineLevel="1" x14ac:dyDescent="0.4">
      <c r="A38" s="66"/>
      <c r="B38" s="173" t="s">
        <v>204</v>
      </c>
      <c r="C38" s="174"/>
      <c r="D38" s="63"/>
      <c r="E38" s="173" t="s">
        <v>154</v>
      </c>
      <c r="F38" s="174"/>
      <c r="G38" s="70"/>
    </row>
    <row r="39" spans="1:7" ht="35.25" customHeight="1" outlineLevel="1" x14ac:dyDescent="0.4">
      <c r="A39" s="66"/>
      <c r="B39" s="173" t="s">
        <v>205</v>
      </c>
      <c r="C39" s="174"/>
      <c r="D39" s="63"/>
      <c r="E39" s="173" t="s">
        <v>155</v>
      </c>
      <c r="F39" s="174"/>
      <c r="G39" s="70"/>
    </row>
    <row r="40" spans="1:7" ht="35.25" customHeight="1" outlineLevel="1" x14ac:dyDescent="0.4">
      <c r="A40" s="66"/>
      <c r="B40" s="173" t="s">
        <v>206</v>
      </c>
      <c r="C40" s="174"/>
      <c r="D40" s="63"/>
      <c r="E40" s="173" t="s">
        <v>156</v>
      </c>
      <c r="F40" s="174"/>
      <c r="G40" s="70"/>
    </row>
    <row r="41" spans="1:7" ht="35.25" customHeight="1" outlineLevel="1" x14ac:dyDescent="0.4">
      <c r="A41" s="66"/>
      <c r="B41" s="173" t="s">
        <v>207</v>
      </c>
      <c r="C41" s="174"/>
      <c r="D41" s="63"/>
      <c r="E41" s="173" t="s">
        <v>157</v>
      </c>
      <c r="F41" s="174"/>
      <c r="G41" s="70"/>
    </row>
    <row r="42" spans="1:7" ht="35.25" customHeight="1" outlineLevel="1" x14ac:dyDescent="0.4">
      <c r="A42" s="66"/>
      <c r="B42" s="173" t="s">
        <v>208</v>
      </c>
      <c r="C42" s="174"/>
      <c r="D42" s="63"/>
      <c r="E42" s="173" t="s">
        <v>158</v>
      </c>
      <c r="F42" s="174"/>
      <c r="G42" s="70"/>
    </row>
    <row r="43" spans="1:7" ht="35.25" customHeight="1" outlineLevel="1" x14ac:dyDescent="0.4">
      <c r="A43" s="66"/>
      <c r="B43" s="173" t="s">
        <v>209</v>
      </c>
      <c r="C43" s="174"/>
      <c r="D43" s="63"/>
      <c r="E43" s="173" t="s">
        <v>159</v>
      </c>
      <c r="F43" s="174"/>
      <c r="G43" s="70"/>
    </row>
    <row r="44" spans="1:7" ht="35.25" customHeight="1" outlineLevel="1" x14ac:dyDescent="0.4">
      <c r="A44" s="66"/>
      <c r="B44" s="173" t="s">
        <v>210</v>
      </c>
      <c r="C44" s="174"/>
      <c r="D44" s="63"/>
      <c r="E44" s="173" t="s">
        <v>160</v>
      </c>
      <c r="F44" s="174"/>
      <c r="G44" s="70"/>
    </row>
    <row r="45" spans="1:7" ht="35.25" customHeight="1" outlineLevel="1" x14ac:dyDescent="0.4">
      <c r="A45" s="66"/>
      <c r="B45" s="173" t="s">
        <v>211</v>
      </c>
      <c r="C45" s="174"/>
      <c r="D45" s="63"/>
      <c r="E45" s="173" t="s">
        <v>161</v>
      </c>
      <c r="F45" s="174"/>
      <c r="G45" s="70"/>
    </row>
    <row r="46" spans="1:7" ht="35.25" customHeight="1" outlineLevel="1" x14ac:dyDescent="0.4">
      <c r="A46" s="66"/>
      <c r="B46" s="173" t="s">
        <v>212</v>
      </c>
      <c r="C46" s="174"/>
      <c r="D46" s="63"/>
      <c r="E46" s="173" t="s">
        <v>162</v>
      </c>
      <c r="F46" s="174"/>
      <c r="G46" s="70"/>
    </row>
    <row r="47" spans="1:7" ht="35.25" customHeight="1" outlineLevel="1" x14ac:dyDescent="0.4">
      <c r="A47" s="66"/>
      <c r="B47" s="173" t="s">
        <v>213</v>
      </c>
      <c r="C47" s="174"/>
      <c r="D47" s="63"/>
      <c r="E47" s="173" t="s">
        <v>163</v>
      </c>
      <c r="F47" s="174"/>
      <c r="G47" s="70"/>
    </row>
    <row r="48" spans="1:7" ht="35.25" customHeight="1" outlineLevel="1" x14ac:dyDescent="0.4">
      <c r="A48" s="66"/>
      <c r="B48" s="173" t="s">
        <v>214</v>
      </c>
      <c r="C48" s="174"/>
      <c r="D48" s="63"/>
      <c r="E48" s="173" t="s">
        <v>164</v>
      </c>
      <c r="F48" s="174"/>
      <c r="G48" s="70"/>
    </row>
    <row r="49" spans="1:7" ht="14.45" customHeight="1" outlineLevel="1" x14ac:dyDescent="0.4">
      <c r="A49" s="66"/>
      <c r="B49" s="175"/>
      <c r="C49" s="176"/>
      <c r="D49" s="67"/>
      <c r="E49" s="175"/>
      <c r="F49" s="176"/>
      <c r="G49" s="70"/>
    </row>
    <row r="50" spans="1:7" ht="35.25" customHeight="1" outlineLevel="1" x14ac:dyDescent="0.4">
      <c r="A50" s="66"/>
      <c r="B50" s="177" t="s">
        <v>239</v>
      </c>
      <c r="C50" s="178"/>
      <c r="D50" s="67"/>
      <c r="E50" s="177"/>
      <c r="F50" s="179">
        <f>F1</f>
        <v>0</v>
      </c>
      <c r="G50" s="70"/>
    </row>
    <row r="51" spans="1:7" ht="35.25" customHeight="1" outlineLevel="1" x14ac:dyDescent="0.4">
      <c r="A51" s="66"/>
      <c r="B51" s="60" t="s">
        <v>110</v>
      </c>
      <c r="C51" s="62" t="s">
        <v>238</v>
      </c>
      <c r="D51" s="63"/>
      <c r="E51" s="60" t="s">
        <v>132</v>
      </c>
      <c r="F51" s="62" t="s">
        <v>238</v>
      </c>
      <c r="G51" s="70"/>
    </row>
    <row r="52" spans="1:7" ht="35.25" customHeight="1" outlineLevel="1" x14ac:dyDescent="0.4">
      <c r="A52" s="66"/>
      <c r="B52" s="173" t="s">
        <v>215</v>
      </c>
      <c r="C52" s="174"/>
      <c r="D52" s="63"/>
      <c r="E52" s="173" t="s">
        <v>165</v>
      </c>
      <c r="F52" s="174"/>
      <c r="G52" s="70"/>
    </row>
    <row r="53" spans="1:7" ht="35.25" customHeight="1" outlineLevel="1" x14ac:dyDescent="0.4">
      <c r="A53" s="66"/>
      <c r="B53" s="173" t="s">
        <v>216</v>
      </c>
      <c r="C53" s="174"/>
      <c r="D53" s="63"/>
      <c r="E53" s="173" t="s">
        <v>166</v>
      </c>
      <c r="F53" s="174"/>
      <c r="G53" s="70"/>
    </row>
    <row r="54" spans="1:7" ht="35.25" customHeight="1" outlineLevel="1" x14ac:dyDescent="0.4">
      <c r="A54" s="66"/>
      <c r="B54" s="173" t="s">
        <v>217</v>
      </c>
      <c r="C54" s="174"/>
      <c r="D54" s="63"/>
      <c r="E54" s="173" t="s">
        <v>167</v>
      </c>
      <c r="F54" s="174"/>
      <c r="G54" s="70"/>
    </row>
    <row r="55" spans="1:7" ht="35.25" customHeight="1" outlineLevel="1" x14ac:dyDescent="0.4">
      <c r="A55" s="66"/>
      <c r="B55" s="173" t="s">
        <v>218</v>
      </c>
      <c r="C55" s="174"/>
      <c r="D55" s="63"/>
      <c r="E55" s="173" t="s">
        <v>168</v>
      </c>
      <c r="F55" s="174"/>
      <c r="G55" s="70"/>
    </row>
    <row r="56" spans="1:7" ht="35.25" customHeight="1" outlineLevel="1" x14ac:dyDescent="0.4">
      <c r="A56" s="66"/>
      <c r="B56" s="173" t="s">
        <v>219</v>
      </c>
      <c r="C56" s="174"/>
      <c r="D56" s="63"/>
      <c r="E56" s="173" t="s">
        <v>169</v>
      </c>
      <c r="F56" s="174"/>
      <c r="G56" s="70"/>
    </row>
    <row r="57" spans="1:7" ht="35.25" customHeight="1" outlineLevel="1" x14ac:dyDescent="0.4">
      <c r="A57" s="66"/>
      <c r="B57" s="173" t="s">
        <v>220</v>
      </c>
      <c r="C57" s="174"/>
      <c r="D57" s="63"/>
      <c r="E57" s="173" t="s">
        <v>170</v>
      </c>
      <c r="F57" s="174"/>
      <c r="G57" s="70"/>
    </row>
    <row r="58" spans="1:7" ht="35.25" customHeight="1" outlineLevel="1" x14ac:dyDescent="0.4">
      <c r="A58" s="66"/>
      <c r="B58" s="173" t="s">
        <v>221</v>
      </c>
      <c r="C58" s="174"/>
      <c r="D58" s="63"/>
      <c r="E58" s="173" t="s">
        <v>171</v>
      </c>
      <c r="F58" s="174"/>
      <c r="G58" s="70"/>
    </row>
    <row r="59" spans="1:7" ht="35.25" customHeight="1" outlineLevel="1" x14ac:dyDescent="0.4">
      <c r="A59" s="66"/>
      <c r="B59" s="173" t="s">
        <v>222</v>
      </c>
      <c r="C59" s="174"/>
      <c r="D59" s="63"/>
      <c r="E59" s="173" t="s">
        <v>172</v>
      </c>
      <c r="F59" s="174"/>
      <c r="G59" s="70"/>
    </row>
    <row r="60" spans="1:7" ht="35.25" customHeight="1" outlineLevel="1" x14ac:dyDescent="0.4">
      <c r="A60" s="66"/>
      <c r="B60" s="173" t="s">
        <v>223</v>
      </c>
      <c r="C60" s="174"/>
      <c r="D60" s="63"/>
      <c r="E60" s="173" t="s">
        <v>173</v>
      </c>
      <c r="F60" s="174"/>
      <c r="G60" s="70"/>
    </row>
    <row r="61" spans="1:7" ht="35.25" customHeight="1" outlineLevel="1" x14ac:dyDescent="0.4">
      <c r="A61" s="66"/>
      <c r="B61" s="173" t="s">
        <v>224</v>
      </c>
      <c r="C61" s="174"/>
      <c r="D61" s="63"/>
      <c r="E61" s="173" t="s">
        <v>174</v>
      </c>
      <c r="F61" s="174"/>
      <c r="G61" s="70"/>
    </row>
    <row r="62" spans="1:7" ht="35.25" customHeight="1" outlineLevel="1" x14ac:dyDescent="0.4">
      <c r="A62" s="66"/>
      <c r="B62" s="173" t="s">
        <v>225</v>
      </c>
      <c r="C62" s="174"/>
      <c r="D62" s="63"/>
      <c r="E62" s="173" t="s">
        <v>175</v>
      </c>
      <c r="F62" s="174"/>
      <c r="G62" s="70"/>
    </row>
    <row r="63" spans="1:7" ht="35.25" customHeight="1" outlineLevel="1" x14ac:dyDescent="0.4">
      <c r="A63" s="66"/>
      <c r="B63" s="173" t="s">
        <v>226</v>
      </c>
      <c r="C63" s="174"/>
      <c r="D63" s="63"/>
      <c r="E63" s="173" t="s">
        <v>176</v>
      </c>
      <c r="F63" s="174"/>
      <c r="G63" s="70"/>
    </row>
    <row r="64" spans="1:7" ht="35.25" customHeight="1" outlineLevel="1" x14ac:dyDescent="0.4">
      <c r="A64" s="66"/>
      <c r="B64" s="173" t="s">
        <v>227</v>
      </c>
      <c r="C64" s="174"/>
      <c r="D64" s="63"/>
      <c r="E64" s="173" t="s">
        <v>177</v>
      </c>
      <c r="F64" s="174"/>
      <c r="G64" s="70"/>
    </row>
    <row r="65" spans="1:7" ht="35.25" customHeight="1" outlineLevel="1" x14ac:dyDescent="0.4">
      <c r="A65" s="66"/>
      <c r="B65" s="173" t="s">
        <v>228</v>
      </c>
      <c r="C65" s="174"/>
      <c r="D65" s="63"/>
      <c r="E65" s="173" t="s">
        <v>178</v>
      </c>
      <c r="F65" s="174"/>
      <c r="G65" s="70"/>
    </row>
    <row r="66" spans="1:7" ht="35.25" customHeight="1" outlineLevel="1" x14ac:dyDescent="0.4">
      <c r="A66" s="66"/>
      <c r="B66" s="173" t="s">
        <v>229</v>
      </c>
      <c r="C66" s="174"/>
      <c r="D66" s="63"/>
      <c r="E66" s="173" t="s">
        <v>179</v>
      </c>
      <c r="F66" s="174"/>
      <c r="G66" s="70"/>
    </row>
    <row r="67" spans="1:7" ht="35.25" customHeight="1" outlineLevel="1" x14ac:dyDescent="0.4">
      <c r="A67" s="66"/>
      <c r="B67" s="173" t="s">
        <v>230</v>
      </c>
      <c r="C67" s="174"/>
      <c r="D67" s="63"/>
      <c r="E67" s="173" t="s">
        <v>180</v>
      </c>
      <c r="F67" s="174"/>
      <c r="G67" s="70"/>
    </row>
    <row r="68" spans="1:7" ht="35.25" customHeight="1" outlineLevel="1" x14ac:dyDescent="0.4">
      <c r="A68" s="66"/>
      <c r="B68" s="173" t="s">
        <v>231</v>
      </c>
      <c r="C68" s="174"/>
      <c r="D68" s="63"/>
      <c r="E68" s="173" t="s">
        <v>181</v>
      </c>
      <c r="F68" s="174"/>
      <c r="G68" s="70"/>
    </row>
    <row r="69" spans="1:7" ht="35.25" customHeight="1" outlineLevel="1" x14ac:dyDescent="0.4">
      <c r="A69" s="66"/>
      <c r="B69" s="173" t="s">
        <v>232</v>
      </c>
      <c r="C69" s="174"/>
      <c r="D69" s="63"/>
      <c r="E69" s="173" t="s">
        <v>182</v>
      </c>
      <c r="F69" s="174"/>
      <c r="G69" s="70"/>
    </row>
    <row r="70" spans="1:7" ht="35.25" customHeight="1" outlineLevel="1" x14ac:dyDescent="0.4">
      <c r="A70" s="66"/>
      <c r="B70" s="173" t="s">
        <v>233</v>
      </c>
      <c r="C70" s="174"/>
      <c r="D70" s="63"/>
      <c r="E70" s="173" t="s">
        <v>183</v>
      </c>
      <c r="F70" s="174"/>
      <c r="G70" s="70"/>
    </row>
    <row r="71" spans="1:7" ht="35.25" customHeight="1" outlineLevel="1" x14ac:dyDescent="0.4">
      <c r="A71" s="66"/>
      <c r="B71" s="173" t="s">
        <v>234</v>
      </c>
      <c r="C71" s="174"/>
      <c r="D71" s="63"/>
      <c r="E71" s="173" t="s">
        <v>184</v>
      </c>
      <c r="F71" s="174"/>
      <c r="G71" s="70"/>
    </row>
    <row r="72" spans="1:7" s="66" customFormat="1" ht="17.45" customHeight="1" x14ac:dyDescent="0.4">
      <c r="B72" s="269" t="s">
        <v>316</v>
      </c>
    </row>
    <row r="73" spans="1:7" ht="34.5" customHeight="1" x14ac:dyDescent="0.4"/>
    <row r="74" spans="1:7" ht="20.25" customHeight="1" x14ac:dyDescent="0.4"/>
    <row r="75" spans="1:7" ht="20.25" customHeight="1" x14ac:dyDescent="0.4"/>
    <row r="76" spans="1:7" ht="20.25" customHeight="1" x14ac:dyDescent="0.4"/>
    <row r="77" spans="1:7" ht="20.25" customHeight="1" x14ac:dyDescent="0.4"/>
    <row r="78" spans="1:7" ht="20.25" customHeight="1" x14ac:dyDescent="0.4"/>
    <row r="79" spans="1:7" ht="20.25" customHeight="1" x14ac:dyDescent="0.4"/>
    <row r="80" spans="1:7" ht="20.25" customHeight="1" x14ac:dyDescent="0.4"/>
    <row r="81" ht="20.25" customHeight="1" x14ac:dyDescent="0.4"/>
    <row r="82" ht="20.25" customHeight="1" x14ac:dyDescent="0.4"/>
    <row r="83" ht="20.25" customHeight="1" x14ac:dyDescent="0.4"/>
  </sheetData>
  <sheetProtection algorithmName="SHA-512" hashValue="lyqHj4DU0r2xy9SYY17yp5pfXHN1cp3TmPxMAIPUpFr7MOo3vfGhwtI1mMVo43qs1wYnMtcip5W/6iPagJ8z1g==" saltValue="tBavXuhqj2x782Qgw0/DMw==" spinCount="100000" sheet="1" objects="1" scenarios="1"/>
  <mergeCells count="8">
    <mergeCell ref="B2:F3"/>
    <mergeCell ref="B6:E6"/>
    <mergeCell ref="H15:H17"/>
    <mergeCell ref="B8:F8"/>
    <mergeCell ref="D12:E12"/>
    <mergeCell ref="D11:E11"/>
    <mergeCell ref="D10:E10"/>
    <mergeCell ref="D9:E9"/>
  </mergeCells>
  <phoneticPr fontId="1"/>
  <conditionalFormatting sqref="C16:C25 F16:F25 C29:C48 F29:F48 C52:C71 F52:F71">
    <cfRule type="containsBlanks" dxfId="5" priority="3">
      <formula>LEN(TRIM(C16))=0</formula>
    </cfRule>
  </conditionalFormatting>
  <conditionalFormatting sqref="F6">
    <cfRule type="containsBlanks" dxfId="4" priority="1">
      <formula>LEN(TRIM(F6))=0</formula>
    </cfRule>
  </conditionalFormatting>
  <dataValidations xWindow="618" yWindow="612" count="3">
    <dataValidation type="decimal" operator="greaterThanOrEqual" allowBlank="1" showInputMessage="1" showErrorMessage="1" error="入力内容に誤りがあります。_x000a_※360時間未満の場合は入力不要です" prompt="当該社員の”法定外”労働時間数（年間実績）を入力してください。_x000a__x000a_※36協定に記載している起算日を基準とした直近1年間の実績を入力してください_x000a_※”所定外”労働時間とは異なりますので、ご注意ください。" sqref="G29:G48 G52:G71 G16:G25" xr:uid="{00000000-0002-0000-0500-000000000000}">
      <formula1>360</formula1>
    </dataValidation>
    <dataValidation type="decimal" operator="greaterThan" allowBlank="1" showInputMessage="1" showErrorMessage="1" error="入力内容に誤りがあります。_x000a__x000a_［ヒント］360時間以下になっていませんか？" prompt="臨時的に法定の時間外労働の限度を超えて時間外労働を行わなければならない「特別の事情」が予想される場合に特別条項付き協定を結べば、限度時間を超える時間を延長時間とすることができます。" sqref="F6" xr:uid="{00000000-0002-0000-0500-000001000000}">
      <formula1>360</formula1>
    </dataValidation>
    <dataValidation type="decimal" operator="greaterThanOrEqual" allowBlank="1" showInputMessage="1" showErrorMessage="1" error="入力内容に誤りがあります。_x000a__x000a_［ヒント］_x000a_360時間未満の場合は入力不要です" prompt="当該社員の年間の法定外労働時間（実績）を入力してください。_x000a__x000a_※原則、36協定に記載している起算日を基準とした直近1年間の実績を入力してください" sqref="C16:C25 F16:F25 C29:C48 F29:F48 C52:C71 F52:F71" xr:uid="{00000000-0002-0000-0500-000002000000}">
      <formula1>360</formula1>
    </dataValidation>
  </dataValidations>
  <pageMargins left="0.70866141732283472" right="0.70866141732283472" top="0.74803149606299213" bottom="0.74803149606299213" header="0.31496062992125984" footer="0.31496062992125984"/>
  <pageSetup paperSize="9" scale="91" fitToHeight="0" orientation="portrait" r:id="rId1"/>
  <headerFooter>
    <oddHeader>&amp;L&amp;9一次申請書（法定外労働時間実績）</oddHeader>
  </headerFooter>
  <rowBreaks count="2" manualBreakCount="2">
    <brk id="26" max="6" man="1"/>
    <brk id="4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FDAFF"/>
    <pageSetUpPr fitToPage="1"/>
  </sheetPr>
  <dimension ref="A1:V77"/>
  <sheetViews>
    <sheetView showGridLines="0" view="pageBreakPreview" zoomScale="55" zoomScaleNormal="55" zoomScaleSheetLayoutView="55" workbookViewId="0"/>
  </sheetViews>
  <sheetFormatPr defaultColWidth="8.75" defaultRowHeight="13.5" x14ac:dyDescent="0.4"/>
  <cols>
    <col min="1" max="1" width="3.25" style="1" customWidth="1"/>
    <col min="2" max="2" width="7.625" style="1" customWidth="1"/>
    <col min="3" max="3" width="12" style="1" customWidth="1"/>
    <col min="4" max="4" width="14.75" style="1" customWidth="1"/>
    <col min="5" max="5" width="15.25" style="1" customWidth="1"/>
    <col min="6" max="6" width="18.625" style="1" customWidth="1"/>
    <col min="7" max="7" width="18" style="1" customWidth="1"/>
    <col min="8" max="8" width="14" style="1" customWidth="1"/>
    <col min="9" max="9" width="12.75" style="1" customWidth="1"/>
    <col min="10" max="10" width="8.25" style="1" customWidth="1"/>
    <col min="11" max="11" width="16.375" style="1" customWidth="1"/>
    <col min="12" max="12" width="14.625" style="1" customWidth="1"/>
    <col min="13" max="13" width="12.75" style="1" customWidth="1"/>
    <col min="14" max="14" width="16.75" style="1" customWidth="1"/>
    <col min="15" max="15" width="12.75" style="1" customWidth="1"/>
    <col min="16" max="16" width="3.5" style="1" customWidth="1"/>
    <col min="17" max="16384" width="8.75" style="1"/>
  </cols>
  <sheetData>
    <row r="1" spans="1:15" ht="34.9" customHeight="1" x14ac:dyDescent="0.4">
      <c r="A1" s="37" t="s">
        <v>277</v>
      </c>
      <c r="B1" s="198"/>
      <c r="C1" s="199"/>
      <c r="D1" s="199"/>
      <c r="E1" s="199"/>
      <c r="F1" s="199"/>
      <c r="G1" s="199"/>
      <c r="H1" s="199"/>
      <c r="I1" s="199"/>
      <c r="J1" s="199"/>
      <c r="K1" s="199"/>
      <c r="L1" s="199"/>
      <c r="M1" s="644">
        <f>①入力シート!E4</f>
        <v>0</v>
      </c>
      <c r="N1" s="644"/>
      <c r="O1" s="644"/>
    </row>
    <row r="2" spans="1:15" ht="34.9" customHeight="1" x14ac:dyDescent="0.4">
      <c r="A2" s="37" t="s">
        <v>57</v>
      </c>
      <c r="B2" s="198" t="s">
        <v>58</v>
      </c>
      <c r="C2" s="199"/>
      <c r="D2" s="199"/>
      <c r="E2" s="199"/>
      <c r="F2" s="199"/>
      <c r="G2" s="199"/>
      <c r="H2" s="199"/>
      <c r="I2" s="199"/>
      <c r="J2" s="199"/>
      <c r="K2" s="199"/>
      <c r="L2" s="199"/>
      <c r="M2" s="199"/>
      <c r="N2" s="199"/>
      <c r="O2" s="199"/>
    </row>
    <row r="3" spans="1:15" ht="49.15" customHeight="1" x14ac:dyDescent="0.4">
      <c r="A3" s="2"/>
      <c r="B3" s="199"/>
      <c r="C3" s="199"/>
      <c r="D3" s="199"/>
      <c r="E3" s="199"/>
      <c r="F3" s="199"/>
      <c r="G3" s="199"/>
      <c r="H3" s="199"/>
      <c r="I3" s="200"/>
      <c r="J3" s="201" t="s">
        <v>72</v>
      </c>
      <c r="K3" s="663" t="str">
        <f>IF(①入力シート!E5="","",①入力シート!E5)</f>
        <v/>
      </c>
      <c r="L3" s="663"/>
      <c r="M3" s="663"/>
      <c r="N3" s="663"/>
      <c r="O3" s="663"/>
    </row>
    <row r="4" spans="1:15" ht="43.9" customHeight="1" x14ac:dyDescent="0.4">
      <c r="A4" s="2"/>
      <c r="B4" s="199"/>
      <c r="C4" s="199"/>
      <c r="D4" s="199"/>
      <c r="E4" s="199"/>
      <c r="F4" s="199"/>
      <c r="G4" s="199"/>
      <c r="H4" s="199"/>
      <c r="I4" s="200"/>
      <c r="J4" s="201" t="s">
        <v>73</v>
      </c>
      <c r="K4" s="656" t="str">
        <f>IF(①入力シート!E6="","",①入力シート!E6)</f>
        <v/>
      </c>
      <c r="L4" s="656"/>
      <c r="M4" s="656"/>
      <c r="N4" s="656"/>
      <c r="O4" s="656"/>
    </row>
    <row r="5" spans="1:15" ht="43.9" customHeight="1" x14ac:dyDescent="0.4">
      <c r="A5" s="2"/>
      <c r="B5" s="199"/>
      <c r="C5" s="199"/>
      <c r="D5" s="199"/>
      <c r="E5" s="199"/>
      <c r="F5" s="199"/>
      <c r="G5" s="199"/>
      <c r="H5" s="199"/>
      <c r="I5" s="200"/>
      <c r="J5" s="201" t="s">
        <v>74</v>
      </c>
      <c r="K5" s="656" t="str">
        <f>IF(①入力シート!E7="","",①入力シート!E7)</f>
        <v/>
      </c>
      <c r="L5" s="656"/>
      <c r="M5" s="656" t="str">
        <f>IF(①入力シート!E8="","",①入力シート!E8)</f>
        <v/>
      </c>
      <c r="N5" s="656"/>
      <c r="O5" s="656"/>
    </row>
    <row r="6" spans="1:15" ht="34.9" customHeight="1" x14ac:dyDescent="0.4">
      <c r="A6" s="2"/>
      <c r="B6" s="199"/>
      <c r="C6" s="199"/>
      <c r="D6" s="199"/>
      <c r="E6" s="199"/>
      <c r="F6" s="199"/>
      <c r="G6" s="199"/>
      <c r="H6" s="199"/>
      <c r="I6" s="199"/>
      <c r="J6" s="199"/>
      <c r="K6" s="199"/>
      <c r="L6" s="199"/>
      <c r="M6" s="199"/>
      <c r="N6" s="199"/>
      <c r="O6" s="199"/>
    </row>
    <row r="7" spans="1:15" ht="34.9" customHeight="1" x14ac:dyDescent="0.4">
      <c r="A7" s="2"/>
      <c r="B7" s="667" t="s">
        <v>59</v>
      </c>
      <c r="C7" s="667"/>
      <c r="D7" s="667"/>
      <c r="E7" s="667"/>
      <c r="F7" s="667"/>
      <c r="G7" s="667"/>
      <c r="H7" s="667"/>
      <c r="I7" s="667"/>
      <c r="J7" s="667"/>
      <c r="K7" s="667"/>
      <c r="L7" s="667"/>
      <c r="M7" s="667"/>
      <c r="N7" s="667"/>
      <c r="O7" s="667"/>
    </row>
    <row r="8" spans="1:15" ht="34.9" customHeight="1" x14ac:dyDescent="0.4">
      <c r="A8" s="2"/>
      <c r="B8" s="199"/>
      <c r="C8" s="199"/>
      <c r="D8" s="199"/>
      <c r="E8" s="199"/>
      <c r="F8" s="199"/>
      <c r="G8" s="199"/>
      <c r="H8" s="199"/>
      <c r="I8" s="199"/>
      <c r="J8" s="199"/>
      <c r="K8" s="199"/>
      <c r="L8" s="199"/>
      <c r="M8" s="199"/>
      <c r="N8" s="199"/>
      <c r="O8" s="199"/>
    </row>
    <row r="9" spans="1:15" ht="34.9" customHeight="1" x14ac:dyDescent="0.4">
      <c r="A9" s="2"/>
      <c r="B9" s="664" t="s">
        <v>360</v>
      </c>
      <c r="C9" s="664"/>
      <c r="D9" s="664"/>
      <c r="E9" s="664"/>
      <c r="F9" s="664"/>
      <c r="G9" s="664"/>
      <c r="H9" s="664"/>
      <c r="I9" s="664"/>
      <c r="J9" s="664"/>
      <c r="K9" s="664"/>
      <c r="L9" s="664"/>
      <c r="M9" s="664"/>
      <c r="N9" s="664"/>
      <c r="O9" s="664"/>
    </row>
    <row r="10" spans="1:15" ht="15" customHeight="1" x14ac:dyDescent="0.4">
      <c r="A10" s="2"/>
      <c r="B10" s="199"/>
      <c r="C10" s="199"/>
      <c r="D10" s="199"/>
      <c r="E10" s="199"/>
      <c r="F10" s="199"/>
      <c r="G10" s="199"/>
      <c r="H10" s="199"/>
      <c r="I10" s="199"/>
      <c r="J10" s="199"/>
      <c r="K10" s="199"/>
      <c r="L10" s="199"/>
      <c r="M10" s="199"/>
      <c r="N10" s="199"/>
      <c r="O10" s="199"/>
    </row>
    <row r="11" spans="1:15" ht="34.9" customHeight="1" x14ac:dyDescent="0.4">
      <c r="A11" s="2"/>
      <c r="B11" s="645" t="s">
        <v>60</v>
      </c>
      <c r="C11" s="645"/>
      <c r="D11" s="645"/>
      <c r="E11" s="645"/>
      <c r="F11" s="645"/>
      <c r="G11" s="645"/>
      <c r="H11" s="645"/>
      <c r="I11" s="645"/>
      <c r="J11" s="645"/>
      <c r="K11" s="645"/>
      <c r="L11" s="645"/>
      <c r="M11" s="645"/>
      <c r="N11" s="645"/>
      <c r="O11" s="645"/>
    </row>
    <row r="12" spans="1:15" ht="18" customHeight="1" x14ac:dyDescent="0.4">
      <c r="B12" s="202"/>
      <c r="C12" s="202"/>
      <c r="D12" s="202"/>
      <c r="E12" s="202"/>
      <c r="F12" s="202"/>
      <c r="G12" s="202"/>
      <c r="H12" s="202"/>
      <c r="I12" s="202"/>
      <c r="J12" s="202"/>
      <c r="K12" s="202"/>
      <c r="L12" s="202"/>
      <c r="M12" s="202"/>
      <c r="N12" s="202"/>
      <c r="O12" s="202"/>
    </row>
    <row r="13" spans="1:15" ht="58.9" customHeight="1" x14ac:dyDescent="0.4">
      <c r="B13" s="587" t="s">
        <v>118</v>
      </c>
      <c r="C13" s="671"/>
      <c r="D13" s="676" t="str">
        <f>IF(①入力シート!E9="","",①入力シート!E9)</f>
        <v/>
      </c>
      <c r="E13" s="677"/>
      <c r="F13" s="677"/>
      <c r="G13" s="677"/>
      <c r="H13" s="674" t="s">
        <v>305</v>
      </c>
      <c r="I13" s="675"/>
      <c r="J13" s="672" t="str">
        <f>IF(①入力シート!E10="","",①入力シート!E10)</f>
        <v/>
      </c>
      <c r="K13" s="673"/>
      <c r="L13" s="670" t="s">
        <v>5</v>
      </c>
      <c r="M13" s="671"/>
      <c r="N13" s="668" t="str">
        <f>IF(①入力シート!E11="","",①入力シート!E11)</f>
        <v/>
      </c>
      <c r="O13" s="669"/>
    </row>
    <row r="14" spans="1:15" ht="6" customHeight="1" x14ac:dyDescent="0.4">
      <c r="B14" s="627" t="s">
        <v>6</v>
      </c>
      <c r="C14" s="629"/>
      <c r="D14" s="203"/>
      <c r="E14" s="204"/>
      <c r="F14" s="204"/>
      <c r="G14" s="204"/>
      <c r="H14" s="204"/>
      <c r="I14" s="204"/>
      <c r="J14" s="204"/>
      <c r="K14" s="205"/>
      <c r="L14" s="205"/>
      <c r="M14" s="206"/>
      <c r="N14" s="206"/>
      <c r="O14" s="207"/>
    </row>
    <row r="15" spans="1:15" ht="34.15" customHeight="1" x14ac:dyDescent="0.4">
      <c r="B15" s="630"/>
      <c r="C15" s="632"/>
      <c r="D15" s="678" t="s">
        <v>61</v>
      </c>
      <c r="E15" s="568"/>
      <c r="F15" s="568"/>
      <c r="G15" s="209">
        <f>IF(①入力シート!E20="","",①入力シート!E20)</f>
        <v>0</v>
      </c>
      <c r="H15" s="665">
        <f>IF(①入力シート!E18="","",①入力シート!E18)</f>
        <v>0</v>
      </c>
      <c r="I15" s="665"/>
      <c r="J15" s="665"/>
      <c r="K15" s="666">
        <f>IF(①入力シート!E19="","",①入力シート!E19)</f>
        <v>0</v>
      </c>
      <c r="L15" s="666"/>
      <c r="M15" s="666"/>
      <c r="N15" s="210"/>
      <c r="O15" s="211"/>
    </row>
    <row r="16" spans="1:15" ht="26.45" customHeight="1" x14ac:dyDescent="0.4">
      <c r="B16" s="630"/>
      <c r="C16" s="632"/>
      <c r="D16" s="212"/>
      <c r="E16" s="213" t="s">
        <v>62</v>
      </c>
      <c r="F16" s="208" t="s">
        <v>36</v>
      </c>
      <c r="G16" s="209">
        <f>IF(①入力シート!E14="","",①入力シート!E14)</f>
        <v>0</v>
      </c>
      <c r="H16" s="665" t="str">
        <f>IF(①入力シート!E12="","",①入力シート!E12)</f>
        <v/>
      </c>
      <c r="I16" s="665"/>
      <c r="J16" s="665"/>
      <c r="K16" s="666" t="str">
        <f>IF(①入力シート!E13="","",①入力シート!E13)</f>
        <v/>
      </c>
      <c r="L16" s="666"/>
      <c r="M16" s="666"/>
      <c r="N16" s="210"/>
      <c r="O16" s="211"/>
    </row>
    <row r="17" spans="2:15" ht="28.9" customHeight="1" x14ac:dyDescent="0.4">
      <c r="B17" s="630"/>
      <c r="C17" s="632"/>
      <c r="D17" s="212"/>
      <c r="E17" s="213"/>
      <c r="F17" s="208" t="s">
        <v>63</v>
      </c>
      <c r="G17" s="209">
        <f>IF(①入力シート!E17="","",①入力シート!E17)</f>
        <v>0</v>
      </c>
      <c r="H17" s="665" t="str">
        <f>IF(①入力シート!E15="","",①入力シート!E15)</f>
        <v/>
      </c>
      <c r="I17" s="665"/>
      <c r="J17" s="665"/>
      <c r="K17" s="666" t="str">
        <f>IF(①入力シート!E16="","",①入力シート!E16)</f>
        <v/>
      </c>
      <c r="L17" s="666"/>
      <c r="M17" s="666"/>
      <c r="N17" s="210"/>
      <c r="O17" s="211"/>
    </row>
    <row r="18" spans="2:15" ht="6" customHeight="1" x14ac:dyDescent="0.4">
      <c r="B18" s="635"/>
      <c r="C18" s="637"/>
      <c r="D18" s="214"/>
      <c r="E18" s="215"/>
      <c r="F18" s="215"/>
      <c r="G18" s="215"/>
      <c r="H18" s="215"/>
      <c r="I18" s="216"/>
      <c r="J18" s="215"/>
      <c r="K18" s="217"/>
      <c r="L18" s="216"/>
      <c r="M18" s="216"/>
      <c r="N18" s="217"/>
      <c r="O18" s="218"/>
    </row>
    <row r="19" spans="2:15" ht="11.45" customHeight="1" x14ac:dyDescent="0.4">
      <c r="B19" s="554" t="s">
        <v>71</v>
      </c>
      <c r="C19" s="629"/>
      <c r="D19" s="219"/>
      <c r="E19" s="202"/>
      <c r="F19" s="202"/>
      <c r="G19" s="202"/>
      <c r="H19" s="220"/>
      <c r="I19" s="557" t="s">
        <v>120</v>
      </c>
      <c r="J19" s="632"/>
      <c r="K19" s="219"/>
      <c r="L19" s="202"/>
      <c r="M19" s="202"/>
      <c r="N19" s="202"/>
      <c r="O19" s="220"/>
    </row>
    <row r="20" spans="2:15" ht="24" customHeight="1" x14ac:dyDescent="0.4">
      <c r="B20" s="630"/>
      <c r="C20" s="632"/>
      <c r="D20" s="688">
        <f>IF(①入力シート!E23="","",①入力シート!E23)</f>
        <v>0</v>
      </c>
      <c r="E20" s="689" t="str">
        <f>IF(①入力シート!E21="","",①入力シート!E21)</f>
        <v/>
      </c>
      <c r="F20" s="689"/>
      <c r="G20" s="690" t="str">
        <f>IF(①入力シート!E22="","",①入力シート!E22)</f>
        <v/>
      </c>
      <c r="H20" s="691"/>
      <c r="I20" s="630"/>
      <c r="J20" s="632"/>
      <c r="K20" s="651" t="str">
        <f>IF(①入力シート!E26="","",①入力シート!E26)</f>
        <v/>
      </c>
      <c r="L20" s="652" t="str">
        <f>IF(①入力シート!E24="","",①入力シート!E24)</f>
        <v/>
      </c>
      <c r="M20" s="652"/>
      <c r="N20" s="653" t="str">
        <f>IF(①入力シート!E25="","",①入力シート!E25)</f>
        <v/>
      </c>
      <c r="O20" s="654"/>
    </row>
    <row r="21" spans="2:15" ht="15" customHeight="1" x14ac:dyDescent="0.4">
      <c r="B21" s="630"/>
      <c r="C21" s="632"/>
      <c r="D21" s="688"/>
      <c r="E21" s="689"/>
      <c r="F21" s="689"/>
      <c r="G21" s="690"/>
      <c r="H21" s="691"/>
      <c r="I21" s="630"/>
      <c r="J21" s="632"/>
      <c r="K21" s="651"/>
      <c r="L21" s="652"/>
      <c r="M21" s="652"/>
      <c r="N21" s="653"/>
      <c r="O21" s="654"/>
    </row>
    <row r="22" spans="2:15" ht="11.45" customHeight="1" x14ac:dyDescent="0.4">
      <c r="B22" s="635"/>
      <c r="C22" s="637"/>
      <c r="D22" s="221"/>
      <c r="E22" s="215"/>
      <c r="F22" s="215"/>
      <c r="G22" s="215"/>
      <c r="H22" s="222"/>
      <c r="I22" s="630"/>
      <c r="J22" s="632"/>
      <c r="K22" s="223"/>
      <c r="L22" s="224"/>
      <c r="M22" s="224"/>
      <c r="N22" s="224"/>
      <c r="O22" s="225"/>
    </row>
    <row r="23" spans="2:15" ht="4.9000000000000004" customHeight="1" x14ac:dyDescent="0.4">
      <c r="B23" s="554" t="s">
        <v>123</v>
      </c>
      <c r="C23" s="629"/>
      <c r="D23" s="226"/>
      <c r="E23" s="227"/>
      <c r="F23" s="227"/>
      <c r="G23" s="227"/>
      <c r="H23" s="228"/>
      <c r="I23" s="655" t="s">
        <v>23</v>
      </c>
      <c r="J23" s="655"/>
      <c r="K23" s="227"/>
      <c r="L23" s="227"/>
      <c r="M23" s="227"/>
      <c r="N23" s="227"/>
      <c r="O23" s="228"/>
    </row>
    <row r="24" spans="2:15" ht="33.950000000000003" customHeight="1" x14ac:dyDescent="0.4">
      <c r="B24" s="630"/>
      <c r="C24" s="632"/>
      <c r="D24" s="536" t="s">
        <v>310</v>
      </c>
      <c r="E24" s="650" t="str">
        <f>IF(①入力シート!E27="","",①入力シート!E27)</f>
        <v/>
      </c>
      <c r="F24" s="650"/>
      <c r="G24" s="530" t="str">
        <f>IF(①入力シート!E28="","",①入力シート!E28)</f>
        <v/>
      </c>
      <c r="H24" s="531"/>
      <c r="I24" s="655"/>
      <c r="J24" s="655"/>
      <c r="K24" s="536" t="s">
        <v>310</v>
      </c>
      <c r="L24" s="684" t="str">
        <f>IF(①入力シート!E42="","",①入力シート!E42)</f>
        <v/>
      </c>
      <c r="M24" s="684"/>
      <c r="N24" s="530" t="str">
        <f>IF(①入力シート!E43="","",①入力シート!E43)</f>
        <v/>
      </c>
      <c r="O24" s="531"/>
    </row>
    <row r="25" spans="2:15" ht="33.950000000000003" customHeight="1" x14ac:dyDescent="0.4">
      <c r="B25" s="630"/>
      <c r="C25" s="632"/>
      <c r="D25" s="537"/>
      <c r="E25" s="532" t="str">
        <f>IF(①入力シート!E29="","",①入力シート!E29)</f>
        <v/>
      </c>
      <c r="F25" s="532"/>
      <c r="G25" s="533" t="str">
        <f>IF(①入力シート!E30="","",①入力シート!E30)</f>
        <v/>
      </c>
      <c r="H25" s="534"/>
      <c r="I25" s="655"/>
      <c r="J25" s="655"/>
      <c r="K25" s="537"/>
      <c r="L25" s="535" t="str">
        <f>IF(①入力シート!E44="","",①入力シート!E44)</f>
        <v/>
      </c>
      <c r="M25" s="535"/>
      <c r="N25" s="533" t="str">
        <f>IF(①入力シート!E45="","",①入力シート!E45)</f>
        <v/>
      </c>
      <c r="O25" s="534"/>
    </row>
    <row r="26" spans="2:15" ht="8.4499999999999993" customHeight="1" x14ac:dyDescent="0.4">
      <c r="B26" s="630"/>
      <c r="C26" s="632"/>
      <c r="D26" s="351"/>
      <c r="E26" s="231"/>
      <c r="F26" s="232"/>
      <c r="G26" s="229"/>
      <c r="H26" s="230"/>
      <c r="I26" s="655"/>
      <c r="J26" s="655"/>
      <c r="K26" s="352"/>
      <c r="L26" s="233"/>
      <c r="M26" s="234"/>
      <c r="N26" s="235"/>
      <c r="O26" s="236"/>
    </row>
    <row r="27" spans="2:15" ht="33.950000000000003" customHeight="1" x14ac:dyDescent="0.4">
      <c r="B27" s="630"/>
      <c r="C27" s="632"/>
      <c r="D27" s="536" t="s">
        <v>311</v>
      </c>
      <c r="E27" s="650" t="str">
        <f>IF(①入力シート!E32="","",①入力シート!E32)</f>
        <v/>
      </c>
      <c r="F27" s="650"/>
      <c r="G27" s="530" t="str">
        <f>IF(①入力シート!E33="","",①入力シート!E33)</f>
        <v/>
      </c>
      <c r="H27" s="531"/>
      <c r="I27" s="655"/>
      <c r="J27" s="655"/>
      <c r="K27" s="536" t="s">
        <v>311</v>
      </c>
      <c r="L27" s="684" t="str">
        <f>IF(①入力シート!E47="","",①入力シート!E47)</f>
        <v/>
      </c>
      <c r="M27" s="684"/>
      <c r="N27" s="530" t="str">
        <f>IF(①入力シート!E48="","",①入力シート!E48)</f>
        <v/>
      </c>
      <c r="O27" s="531"/>
    </row>
    <row r="28" spans="2:15" ht="33.950000000000003" customHeight="1" x14ac:dyDescent="0.4">
      <c r="B28" s="630"/>
      <c r="C28" s="632"/>
      <c r="D28" s="537"/>
      <c r="E28" s="532" t="str">
        <f>IF(①入力シート!E34="","",①入力シート!E34)</f>
        <v/>
      </c>
      <c r="F28" s="532"/>
      <c r="G28" s="533" t="str">
        <f>IF(①入力シート!E35="","",①入力シート!E35)</f>
        <v/>
      </c>
      <c r="H28" s="534"/>
      <c r="I28" s="655"/>
      <c r="J28" s="655"/>
      <c r="K28" s="537"/>
      <c r="L28" s="535" t="str">
        <f>IF(①入力シート!E49="","",①入力シート!E49)</f>
        <v/>
      </c>
      <c r="M28" s="535"/>
      <c r="N28" s="533" t="str">
        <f>IF(①入力シート!E50="","",①入力シート!E50)</f>
        <v/>
      </c>
      <c r="O28" s="534"/>
    </row>
    <row r="29" spans="2:15" ht="33.950000000000003" customHeight="1" x14ac:dyDescent="0.4">
      <c r="B29" s="630"/>
      <c r="C29" s="632"/>
      <c r="D29" s="685" t="s">
        <v>356</v>
      </c>
      <c r="E29" s="650" t="str">
        <f>IF(①入力シート!E37="","",①入力シート!E37)</f>
        <v/>
      </c>
      <c r="F29" s="650"/>
      <c r="G29" s="530" t="str">
        <f>IF(①入力シート!E38="","",①入力シート!E38)</f>
        <v/>
      </c>
      <c r="H29" s="531"/>
      <c r="I29" s="655"/>
      <c r="J29" s="655"/>
      <c r="K29" s="685" t="s">
        <v>357</v>
      </c>
      <c r="L29" s="684" t="str">
        <f>IF(①入力シート!E52="","",①入力シート!E52)</f>
        <v/>
      </c>
      <c r="M29" s="684"/>
      <c r="N29" s="530" t="str">
        <f>IF(①入力シート!E53="","",①入力シート!E53)</f>
        <v/>
      </c>
      <c r="O29" s="531"/>
    </row>
    <row r="30" spans="2:15" ht="33.950000000000003" customHeight="1" x14ac:dyDescent="0.4">
      <c r="B30" s="630"/>
      <c r="C30" s="632"/>
      <c r="D30" s="536"/>
      <c r="E30" s="649" t="str">
        <f>IF(①入力シート!E39="","",①入力シート!E39)</f>
        <v/>
      </c>
      <c r="F30" s="649"/>
      <c r="G30" s="530" t="str">
        <f>IF(①入力シート!E40="","",①入力シート!E40)</f>
        <v/>
      </c>
      <c r="H30" s="531"/>
      <c r="I30" s="655"/>
      <c r="J30" s="655"/>
      <c r="K30" s="536"/>
      <c r="L30" s="683" t="str">
        <f>IF(①入力シート!E54="","",①入力シート!E54)</f>
        <v/>
      </c>
      <c r="M30" s="683"/>
      <c r="N30" s="530" t="str">
        <f>IF(①入力シート!E55="","",①入力シート!E55)</f>
        <v/>
      </c>
      <c r="O30" s="531"/>
    </row>
    <row r="31" spans="2:15" ht="4.9000000000000004" customHeight="1" x14ac:dyDescent="0.4">
      <c r="B31" s="635"/>
      <c r="C31" s="637"/>
      <c r="D31" s="237"/>
      <c r="E31" s="238"/>
      <c r="F31" s="239"/>
      <c r="G31" s="240"/>
      <c r="H31" s="218"/>
      <c r="I31" s="655"/>
      <c r="J31" s="655"/>
      <c r="K31" s="241"/>
      <c r="L31" s="242"/>
      <c r="M31" s="243"/>
      <c r="N31" s="244"/>
      <c r="O31" s="245"/>
    </row>
    <row r="32" spans="2:15" ht="9.6" customHeight="1" x14ac:dyDescent="0.4">
      <c r="B32" s="657" t="s">
        <v>124</v>
      </c>
      <c r="C32" s="658"/>
      <c r="D32" s="226"/>
      <c r="E32" s="227"/>
      <c r="F32" s="227"/>
      <c r="G32" s="227"/>
      <c r="H32" s="227"/>
      <c r="I32" s="227"/>
      <c r="J32" s="227"/>
      <c r="K32" s="227"/>
      <c r="L32" s="227"/>
      <c r="M32" s="227"/>
      <c r="N32" s="227"/>
      <c r="O32" s="228"/>
    </row>
    <row r="33" spans="2:18" ht="40.9" customHeight="1" x14ac:dyDescent="0.4">
      <c r="B33" s="659"/>
      <c r="C33" s="660"/>
      <c r="D33" s="646" t="str">
        <f>IF(①入力シート!E57="","",①入力シート!E57)</f>
        <v/>
      </c>
      <c r="E33" s="647"/>
      <c r="F33" s="648" t="str">
        <f>IF(①入力シート!E58="","",①入力シート!E58)</f>
        <v/>
      </c>
      <c r="G33" s="648"/>
      <c r="H33" s="686" t="e">
        <f>IF(①入力シート!E60="","",①入力シート!E60)</f>
        <v>#DIV/0!</v>
      </c>
      <c r="I33" s="686"/>
      <c r="J33" s="686"/>
      <c r="K33" s="686"/>
      <c r="L33" s="686"/>
      <c r="M33" s="686"/>
      <c r="N33" s="686"/>
      <c r="O33" s="246"/>
    </row>
    <row r="34" spans="2:18" ht="11.45" customHeight="1" x14ac:dyDescent="0.4">
      <c r="B34" s="661"/>
      <c r="C34" s="662"/>
      <c r="D34" s="223"/>
      <c r="E34" s="224"/>
      <c r="F34" s="224"/>
      <c r="G34" s="224"/>
      <c r="H34" s="224"/>
      <c r="I34" s="224"/>
      <c r="J34" s="224"/>
      <c r="K34" s="224"/>
      <c r="L34" s="224"/>
      <c r="M34" s="224"/>
      <c r="N34" s="224"/>
      <c r="O34" s="225"/>
    </row>
    <row r="35" spans="2:18" ht="10.9" customHeight="1" x14ac:dyDescent="0.4">
      <c r="B35" s="554" t="s">
        <v>67</v>
      </c>
      <c r="C35" s="629"/>
      <c r="D35" s="226"/>
      <c r="E35" s="227"/>
      <c r="F35" s="227"/>
      <c r="G35" s="227"/>
      <c r="H35" s="227"/>
      <c r="I35" s="227"/>
      <c r="J35" s="570" t="s">
        <v>68</v>
      </c>
      <c r="K35" s="570"/>
      <c r="L35" s="247"/>
      <c r="M35" s="227"/>
      <c r="N35" s="227"/>
      <c r="O35" s="228"/>
    </row>
    <row r="36" spans="2:18" ht="33" customHeight="1" x14ac:dyDescent="0.4">
      <c r="B36" s="630"/>
      <c r="C36" s="632"/>
      <c r="D36" s="536" t="s">
        <v>310</v>
      </c>
      <c r="E36" s="248" t="s">
        <v>112</v>
      </c>
      <c r="F36" s="249" t="str">
        <f>IF(①入力シート!E62="","",①入力シート!E62)</f>
        <v/>
      </c>
      <c r="G36" s="250" t="str">
        <f>IF(①入力シート!E61="","",①入力シート!E61)</f>
        <v/>
      </c>
      <c r="H36" s="538" t="e">
        <f>IF(①入力シート!E63="","",①入力シート!E63)</f>
        <v>#DIV/0!</v>
      </c>
      <c r="I36" s="538"/>
      <c r="J36" s="570"/>
      <c r="K36" s="570"/>
      <c r="L36" s="539" t="s">
        <v>310</v>
      </c>
      <c r="M36" s="248" t="s">
        <v>64</v>
      </c>
      <c r="N36" s="541" t="str">
        <f>IF(①入力シート!E79="","",①入力シート!E79)</f>
        <v/>
      </c>
      <c r="O36" s="542"/>
    </row>
    <row r="37" spans="2:18" ht="33" customHeight="1" x14ac:dyDescent="0.4">
      <c r="B37" s="630"/>
      <c r="C37" s="632"/>
      <c r="D37" s="537"/>
      <c r="E37" s="271" t="s">
        <v>113</v>
      </c>
      <c r="F37" s="272" t="str">
        <f>IF(①入力シート!E65="","",①入力シート!E65)</f>
        <v/>
      </c>
      <c r="G37" s="273" t="str">
        <f>IF(①入力シート!E64="","",①入力シート!E64)</f>
        <v/>
      </c>
      <c r="H37" s="543" t="e">
        <f>IF(①入力シート!E66="","",①入力シート!E66)</f>
        <v>#DIV/0!</v>
      </c>
      <c r="I37" s="543"/>
      <c r="J37" s="570"/>
      <c r="K37" s="570"/>
      <c r="L37" s="540"/>
      <c r="M37" s="271" t="s">
        <v>65</v>
      </c>
      <c r="N37" s="544" t="str">
        <f>IF(①入力シート!E80="","",①入力シート!E80)</f>
        <v/>
      </c>
      <c r="O37" s="545"/>
    </row>
    <row r="38" spans="2:18" ht="33" customHeight="1" x14ac:dyDescent="0.4">
      <c r="B38" s="630"/>
      <c r="C38" s="632"/>
      <c r="D38" s="536" t="s">
        <v>311</v>
      </c>
      <c r="E38" s="248" t="s">
        <v>64</v>
      </c>
      <c r="F38" s="249" t="str">
        <f>IF(①入力シート!E68="","",①入力シート!E68)</f>
        <v/>
      </c>
      <c r="G38" s="250" t="str">
        <f>IF(①入力シート!E67="","",①入力シート!E67)</f>
        <v/>
      </c>
      <c r="H38" s="538" t="e">
        <f>IF(①入力シート!E69="","",①入力シート!E69)</f>
        <v>#DIV/0!</v>
      </c>
      <c r="I38" s="538"/>
      <c r="J38" s="570"/>
      <c r="K38" s="570"/>
      <c r="L38" s="539" t="s">
        <v>311</v>
      </c>
      <c r="M38" s="248" t="s">
        <v>64</v>
      </c>
      <c r="N38" s="541" t="str">
        <f>IF(①入力シート!E82="","",①入力シート!E82)</f>
        <v/>
      </c>
      <c r="O38" s="542"/>
    </row>
    <row r="39" spans="2:18" ht="33" customHeight="1" x14ac:dyDescent="0.4">
      <c r="B39" s="630"/>
      <c r="C39" s="632"/>
      <c r="D39" s="537"/>
      <c r="E39" s="271" t="s">
        <v>65</v>
      </c>
      <c r="F39" s="272" t="str">
        <f>IF(①入力シート!E71="","",①入力シート!E71)</f>
        <v/>
      </c>
      <c r="G39" s="273" t="str">
        <f>IF(①入力シート!E70="","",①入力シート!E70)</f>
        <v/>
      </c>
      <c r="H39" s="543" t="e">
        <f>IF(①入力シート!E72="","",①入力シート!E72)</f>
        <v>#DIV/0!</v>
      </c>
      <c r="I39" s="543"/>
      <c r="J39" s="570"/>
      <c r="K39" s="570"/>
      <c r="L39" s="540"/>
      <c r="M39" s="271" t="s">
        <v>65</v>
      </c>
      <c r="N39" s="544" t="str">
        <f>IF(①入力シート!E83="","",①入力シート!E83)</f>
        <v/>
      </c>
      <c r="O39" s="545"/>
    </row>
    <row r="40" spans="2:18" ht="33" customHeight="1" x14ac:dyDescent="0.4">
      <c r="B40" s="630"/>
      <c r="C40" s="632"/>
      <c r="D40" s="685" t="s">
        <v>357</v>
      </c>
      <c r="E40" s="248" t="s">
        <v>112</v>
      </c>
      <c r="F40" s="249" t="str">
        <f>IF(①入力シート!E74="","",①入力シート!E74)</f>
        <v/>
      </c>
      <c r="G40" s="250" t="str">
        <f>IF(①入力シート!E73="","",①入力シート!E73)</f>
        <v/>
      </c>
      <c r="H40" s="538" t="e">
        <f>IF(①入力シート!E75="","",①入力シート!E75)</f>
        <v>#DIV/0!</v>
      </c>
      <c r="I40" s="538"/>
      <c r="J40" s="570"/>
      <c r="K40" s="570"/>
      <c r="L40" s="687" t="s">
        <v>357</v>
      </c>
      <c r="M40" s="248" t="s">
        <v>64</v>
      </c>
      <c r="N40" s="681" t="str">
        <f>IF(①入力シート!E85="","",①入力シート!E85)</f>
        <v/>
      </c>
      <c r="O40" s="682"/>
    </row>
    <row r="41" spans="2:18" ht="33" customHeight="1" x14ac:dyDescent="0.4">
      <c r="B41" s="630"/>
      <c r="C41" s="632"/>
      <c r="D41" s="536"/>
      <c r="E41" s="248" t="s">
        <v>113</v>
      </c>
      <c r="F41" s="249" t="str">
        <f>IF(①入力シート!E77="","",①入力シート!E77)</f>
        <v/>
      </c>
      <c r="G41" s="250" t="str">
        <f>IF(①入力シート!E76="","",①入力シート!E76)</f>
        <v/>
      </c>
      <c r="H41" s="538" t="e">
        <f>IF(①入力シート!E78="","",①入力シート!E78)</f>
        <v>#DIV/0!</v>
      </c>
      <c r="I41" s="538"/>
      <c r="J41" s="570"/>
      <c r="K41" s="570"/>
      <c r="L41" s="539"/>
      <c r="M41" s="248" t="s">
        <v>65</v>
      </c>
      <c r="N41" s="541" t="str">
        <f>IF(①入力シート!E86="","",①入力シート!E86)</f>
        <v/>
      </c>
      <c r="O41" s="542"/>
    </row>
    <row r="42" spans="2:18" ht="3" customHeight="1" x14ac:dyDescent="0.4">
      <c r="B42" s="635"/>
      <c r="C42" s="637"/>
      <c r="D42" s="214"/>
      <c r="E42" s="251"/>
      <c r="F42" s="251"/>
      <c r="G42" s="251"/>
      <c r="H42" s="224"/>
      <c r="I42" s="224"/>
      <c r="J42" s="570"/>
      <c r="K42" s="570"/>
      <c r="L42" s="252"/>
      <c r="M42" s="224"/>
      <c r="N42" s="224"/>
      <c r="O42" s="225"/>
    </row>
    <row r="43" spans="2:18" ht="8.4499999999999993" customHeight="1" x14ac:dyDescent="0.4">
      <c r="B43" s="627" t="s">
        <v>32</v>
      </c>
      <c r="C43" s="628"/>
      <c r="D43" s="628"/>
      <c r="E43" s="629"/>
      <c r="F43" s="227"/>
      <c r="G43" s="227"/>
      <c r="H43" s="227"/>
      <c r="I43" s="227"/>
      <c r="J43" s="227"/>
      <c r="K43" s="227"/>
      <c r="L43" s="227"/>
      <c r="M43" s="227"/>
      <c r="N43" s="227"/>
      <c r="O43" s="228"/>
    </row>
    <row r="44" spans="2:18" ht="32.450000000000003" customHeight="1" x14ac:dyDescent="0.4">
      <c r="B44" s="630"/>
      <c r="C44" s="631"/>
      <c r="D44" s="631"/>
      <c r="E44" s="632"/>
      <c r="F44" s="679" t="str">
        <f>IF(①入力シート!E88="","",①入力シート!E88)</f>
        <v/>
      </c>
      <c r="G44" s="680"/>
      <c r="H44" s="680"/>
      <c r="I44" s="253"/>
      <c r="J44" s="202"/>
      <c r="K44" s="202"/>
      <c r="L44" s="202"/>
      <c r="M44" s="202"/>
      <c r="N44" s="202"/>
      <c r="O44" s="220"/>
      <c r="R44" s="51"/>
    </row>
    <row r="45" spans="2:18" ht="8.4499999999999993" customHeight="1" x14ac:dyDescent="0.4">
      <c r="B45" s="635"/>
      <c r="C45" s="636"/>
      <c r="D45" s="636"/>
      <c r="E45" s="637"/>
      <c r="F45" s="224"/>
      <c r="G45" s="224"/>
      <c r="H45" s="224"/>
      <c r="I45" s="224"/>
      <c r="J45" s="224"/>
      <c r="K45" s="224"/>
      <c r="L45" s="224"/>
      <c r="M45" s="224"/>
      <c r="N45" s="224"/>
      <c r="O45" s="225"/>
    </row>
    <row r="46" spans="2:18" ht="7.15" customHeight="1" x14ac:dyDescent="0.4">
      <c r="B46" s="627" t="s">
        <v>51</v>
      </c>
      <c r="C46" s="628"/>
      <c r="D46" s="628"/>
      <c r="E46" s="629"/>
      <c r="F46" s="254"/>
      <c r="G46" s="255"/>
      <c r="H46" s="255"/>
      <c r="I46" s="255"/>
      <c r="J46" s="255"/>
      <c r="K46" s="255"/>
      <c r="L46" s="255"/>
      <c r="M46" s="255"/>
      <c r="N46" s="255"/>
      <c r="O46" s="228"/>
    </row>
    <row r="47" spans="2:18" ht="32.450000000000003" customHeight="1" x14ac:dyDescent="0.4">
      <c r="B47" s="630"/>
      <c r="C47" s="631"/>
      <c r="D47" s="631"/>
      <c r="E47" s="632"/>
      <c r="F47" s="353" t="s">
        <v>310</v>
      </c>
      <c r="G47" s="633" t="str">
        <f>IF(①入力シート!E89="","",①入力シート!E89)</f>
        <v/>
      </c>
      <c r="H47" s="633"/>
      <c r="I47" s="626" t="str">
        <f>IF(①入力シート!E90="","",①入力シート!E90)</f>
        <v/>
      </c>
      <c r="J47" s="626"/>
      <c r="K47" s="626"/>
      <c r="L47" s="626"/>
      <c r="M47" s="623" t="str">
        <f>IF(①入力シート!E91="","",①入力シート!E91)</f>
        <v/>
      </c>
      <c r="N47" s="623"/>
      <c r="O47" s="624"/>
    </row>
    <row r="48" spans="2:18" ht="32.450000000000003" customHeight="1" x14ac:dyDescent="0.4">
      <c r="B48" s="630"/>
      <c r="C48" s="631"/>
      <c r="D48" s="631"/>
      <c r="E48" s="632"/>
      <c r="F48" s="354" t="s">
        <v>311</v>
      </c>
      <c r="G48" s="634" t="str">
        <f>IF(①入力シート!E92="","",①入力シート!E92)</f>
        <v/>
      </c>
      <c r="H48" s="634"/>
      <c r="I48" s="625" t="str">
        <f>IF(①入力シート!E93="","",①入力シート!E93)</f>
        <v/>
      </c>
      <c r="J48" s="625"/>
      <c r="K48" s="625"/>
      <c r="L48" s="625"/>
      <c r="M48" s="621" t="str">
        <f>IF(①入力シート!E94="","",①入力シート!E94)</f>
        <v/>
      </c>
      <c r="N48" s="621"/>
      <c r="O48" s="622"/>
    </row>
    <row r="49" spans="2:22" ht="39" customHeight="1" x14ac:dyDescent="0.4">
      <c r="B49" s="630"/>
      <c r="C49" s="631"/>
      <c r="D49" s="631"/>
      <c r="E49" s="632"/>
      <c r="F49" s="355" t="s">
        <v>358</v>
      </c>
      <c r="G49" s="640" t="str">
        <f>IF(①入力シート!E95="","",①入力シート!E95)</f>
        <v/>
      </c>
      <c r="H49" s="640"/>
      <c r="I49" s="641" t="str">
        <f>IF(①入力シート!E96="","",①入力シート!E96)</f>
        <v/>
      </c>
      <c r="J49" s="641"/>
      <c r="K49" s="641"/>
      <c r="L49" s="641"/>
      <c r="M49" s="642" t="str">
        <f>IF(①入力シート!E97="","",①入力シート!E97)</f>
        <v/>
      </c>
      <c r="N49" s="642"/>
      <c r="O49" s="643"/>
    </row>
    <row r="50" spans="2:22" ht="7.15" customHeight="1" x14ac:dyDescent="0.4">
      <c r="B50" s="630"/>
      <c r="C50" s="631"/>
      <c r="D50" s="631"/>
      <c r="E50" s="632"/>
      <c r="F50" s="356"/>
      <c r="G50" s="256"/>
      <c r="H50" s="256"/>
      <c r="I50" s="256"/>
      <c r="J50" s="256"/>
      <c r="K50" s="256"/>
      <c r="L50" s="256"/>
      <c r="M50" s="256"/>
      <c r="N50" s="256"/>
      <c r="O50" s="218"/>
    </row>
    <row r="51" spans="2:22" ht="7.15" customHeight="1" x14ac:dyDescent="0.4">
      <c r="B51" s="627" t="s">
        <v>66</v>
      </c>
      <c r="C51" s="628"/>
      <c r="D51" s="628"/>
      <c r="E51" s="629"/>
      <c r="F51" s="357"/>
      <c r="G51" s="257"/>
      <c r="H51" s="257"/>
      <c r="I51" s="257"/>
      <c r="J51" s="257"/>
      <c r="K51" s="257"/>
      <c r="L51" s="257"/>
      <c r="M51" s="257"/>
      <c r="N51" s="257"/>
      <c r="O51" s="258"/>
    </row>
    <row r="52" spans="2:22" ht="30" customHeight="1" x14ac:dyDescent="0.4">
      <c r="B52" s="630"/>
      <c r="C52" s="631"/>
      <c r="D52" s="631"/>
      <c r="E52" s="632"/>
      <c r="F52" s="358" t="s">
        <v>359</v>
      </c>
      <c r="G52" s="638" t="e">
        <f>IF(①入力シート!E100="","",①入力シート!E100)</f>
        <v>#DIV/0!</v>
      </c>
      <c r="H52" s="638"/>
      <c r="I52" s="620" t="str">
        <f>IF(①入力シート!E99="","",①入力シート!E99)</f>
        <v/>
      </c>
      <c r="J52" s="620"/>
      <c r="K52" s="620"/>
      <c r="L52" s="620"/>
      <c r="M52" s="617" t="str">
        <f>IF(①入力シート!E98="","",①入力シート!E98)</f>
        <v/>
      </c>
      <c r="N52" s="617"/>
      <c r="O52" s="618"/>
    </row>
    <row r="53" spans="2:22" ht="30" customHeight="1" x14ac:dyDescent="0.4">
      <c r="B53" s="630"/>
      <c r="C53" s="631"/>
      <c r="D53" s="631"/>
      <c r="E53" s="632"/>
      <c r="F53" s="354" t="s">
        <v>311</v>
      </c>
      <c r="G53" s="639" t="e">
        <f>IF(①入力シート!E103="","",①入力シート!E103)</f>
        <v>#DIV/0!</v>
      </c>
      <c r="H53" s="639"/>
      <c r="I53" s="619" t="str">
        <f>IF(①入力シート!E102="","",①入力シート!E102)</f>
        <v/>
      </c>
      <c r="J53" s="619"/>
      <c r="K53" s="619"/>
      <c r="L53" s="619"/>
      <c r="M53" s="563" t="str">
        <f>IF(①入力シート!E101="","",①入力シート!E101)</f>
        <v/>
      </c>
      <c r="N53" s="563"/>
      <c r="O53" s="564"/>
    </row>
    <row r="54" spans="2:22" ht="37.9" customHeight="1" x14ac:dyDescent="0.4">
      <c r="B54" s="630"/>
      <c r="C54" s="631"/>
      <c r="D54" s="631"/>
      <c r="E54" s="632"/>
      <c r="F54" s="359" t="s">
        <v>358</v>
      </c>
      <c r="G54" s="613" t="e">
        <f>IF(①入力シート!E106="","",①入力シート!E106)</f>
        <v>#DIV/0!</v>
      </c>
      <c r="H54" s="613"/>
      <c r="I54" s="614" t="str">
        <f>IF(①入力シート!E105="","",①入力シート!E105)</f>
        <v/>
      </c>
      <c r="J54" s="614"/>
      <c r="K54" s="614"/>
      <c r="L54" s="614"/>
      <c r="M54" s="615" t="str">
        <f>IF(①入力シート!E104="","",①入力シート!E104)</f>
        <v/>
      </c>
      <c r="N54" s="615"/>
      <c r="O54" s="616"/>
    </row>
    <row r="55" spans="2:22" ht="6" customHeight="1" x14ac:dyDescent="0.4">
      <c r="B55" s="635"/>
      <c r="C55" s="636"/>
      <c r="D55" s="636"/>
      <c r="E55" s="637"/>
      <c r="F55" s="259"/>
      <c r="G55" s="259"/>
      <c r="H55" s="259"/>
      <c r="I55" s="259"/>
      <c r="J55" s="259"/>
      <c r="K55" s="259"/>
      <c r="L55" s="259"/>
      <c r="M55" s="259"/>
      <c r="N55" s="259"/>
      <c r="O55" s="260"/>
    </row>
    <row r="56" spans="2:22" ht="22.15" customHeight="1" x14ac:dyDescent="0.4">
      <c r="B56" s="570" t="s">
        <v>122</v>
      </c>
      <c r="C56" s="570"/>
      <c r="D56" s="570"/>
      <c r="E56" s="570"/>
      <c r="F56" s="571" t="str">
        <f>IF(①入力シート!E107="","",①入力シート!E107)</f>
        <v/>
      </c>
      <c r="G56" s="571"/>
      <c r="H56" s="571"/>
      <c r="I56" s="554" t="s">
        <v>121</v>
      </c>
      <c r="J56" s="555"/>
      <c r="K56" s="555"/>
      <c r="L56" s="556"/>
      <c r="M56" s="548">
        <f>IF(①入力シート!E107="否","－",③時間外労働実績シート!F6)</f>
        <v>0</v>
      </c>
      <c r="N56" s="548"/>
      <c r="O56" s="549"/>
      <c r="Q56" s="546" t="s">
        <v>257</v>
      </c>
      <c r="R56" s="546"/>
      <c r="S56" s="546"/>
      <c r="T56" s="546"/>
      <c r="U56" s="546"/>
      <c r="V56" s="546"/>
    </row>
    <row r="57" spans="2:22" ht="36.6" customHeight="1" x14ac:dyDescent="0.4">
      <c r="B57" s="570"/>
      <c r="C57" s="570"/>
      <c r="D57" s="570"/>
      <c r="E57" s="570"/>
      <c r="F57" s="571"/>
      <c r="G57" s="571"/>
      <c r="H57" s="571"/>
      <c r="I57" s="557"/>
      <c r="J57" s="558"/>
      <c r="K57" s="558"/>
      <c r="L57" s="559"/>
      <c r="M57" s="550"/>
      <c r="N57" s="550"/>
      <c r="O57" s="551"/>
      <c r="Q57" s="546"/>
      <c r="R57" s="546"/>
      <c r="S57" s="546"/>
      <c r="T57" s="546"/>
      <c r="U57" s="546"/>
      <c r="V57" s="546"/>
    </row>
    <row r="58" spans="2:22" ht="22.15" customHeight="1" x14ac:dyDescent="0.4">
      <c r="B58" s="570"/>
      <c r="C58" s="570"/>
      <c r="D58" s="570"/>
      <c r="E58" s="570"/>
      <c r="F58" s="571"/>
      <c r="G58" s="571"/>
      <c r="H58" s="571"/>
      <c r="I58" s="560"/>
      <c r="J58" s="561"/>
      <c r="K58" s="561"/>
      <c r="L58" s="562"/>
      <c r="M58" s="552"/>
      <c r="N58" s="552"/>
      <c r="O58" s="553"/>
      <c r="Q58" s="546"/>
      <c r="R58" s="546"/>
      <c r="S58" s="546"/>
      <c r="T58" s="546"/>
      <c r="U58" s="546"/>
      <c r="V58" s="546"/>
    </row>
    <row r="59" spans="2:22" ht="11.45" customHeight="1" x14ac:dyDescent="0.4">
      <c r="B59" s="572" t="s">
        <v>96</v>
      </c>
      <c r="C59" s="573"/>
      <c r="D59" s="573"/>
      <c r="E59" s="574"/>
      <c r="F59" s="255"/>
      <c r="G59" s="255"/>
      <c r="H59" s="255"/>
      <c r="I59" s="255"/>
      <c r="J59" s="261"/>
      <c r="K59" s="255"/>
      <c r="L59" s="255"/>
      <c r="M59" s="255"/>
      <c r="N59" s="255"/>
      <c r="O59" s="262"/>
      <c r="Q59" s="546"/>
      <c r="R59" s="546"/>
      <c r="S59" s="546"/>
      <c r="T59" s="546"/>
      <c r="U59" s="546"/>
      <c r="V59" s="546"/>
    </row>
    <row r="60" spans="2:22" ht="26.45" customHeight="1" x14ac:dyDescent="0.4">
      <c r="B60" s="575"/>
      <c r="C60" s="576"/>
      <c r="D60" s="576"/>
      <c r="E60" s="577"/>
      <c r="F60" s="581">
        <f>③時間外労働実績シート!D12</f>
        <v>0</v>
      </c>
      <c r="G60" s="582"/>
      <c r="H60" s="583">
        <f>③時間外労働実績シート!C12</f>
        <v>0</v>
      </c>
      <c r="I60" s="583"/>
      <c r="J60" s="584"/>
      <c r="K60" s="566">
        <f>③時間外労働実績シート!D10</f>
        <v>0</v>
      </c>
      <c r="L60" s="567" t="s">
        <v>258</v>
      </c>
      <c r="M60" s="568"/>
      <c r="N60" s="568"/>
      <c r="O60" s="569" t="e">
        <f>IF(①入力シート!E107="否","－",③時間外労働実績シート!F10)</f>
        <v>#DIV/0!</v>
      </c>
      <c r="Q60" s="546"/>
      <c r="R60" s="546"/>
      <c r="S60" s="546"/>
      <c r="T60" s="546"/>
      <c r="U60" s="546"/>
      <c r="V60" s="546"/>
    </row>
    <row r="61" spans="2:22" ht="22.15" customHeight="1" x14ac:dyDescent="0.4">
      <c r="B61" s="575"/>
      <c r="C61" s="576"/>
      <c r="D61" s="576"/>
      <c r="E61" s="577"/>
      <c r="F61" s="585">
        <f>③時間外労働実績シート!D11</f>
        <v>0</v>
      </c>
      <c r="G61" s="586"/>
      <c r="H61" s="583">
        <f>③時間外労働実績シート!C11</f>
        <v>0</v>
      </c>
      <c r="I61" s="583"/>
      <c r="J61" s="584"/>
      <c r="K61" s="566"/>
      <c r="L61" s="568"/>
      <c r="M61" s="568"/>
      <c r="N61" s="568"/>
      <c r="O61" s="569"/>
      <c r="Q61" s="546"/>
      <c r="R61" s="546"/>
      <c r="S61" s="546"/>
      <c r="T61" s="546"/>
      <c r="U61" s="546"/>
      <c r="V61" s="546"/>
    </row>
    <row r="62" spans="2:22" ht="7.15" customHeight="1" x14ac:dyDescent="0.4">
      <c r="B62" s="578"/>
      <c r="C62" s="579"/>
      <c r="D62" s="579"/>
      <c r="E62" s="580"/>
      <c r="F62" s="251"/>
      <c r="G62" s="251"/>
      <c r="H62" s="251"/>
      <c r="I62" s="251"/>
      <c r="J62" s="263"/>
      <c r="K62" s="251"/>
      <c r="L62" s="251"/>
      <c r="M62" s="251"/>
      <c r="N62" s="251"/>
      <c r="O62" s="218"/>
    </row>
    <row r="63" spans="2:22" ht="30" customHeight="1" x14ac:dyDescent="0.25">
      <c r="B63" s="264"/>
      <c r="C63" s="264"/>
      <c r="D63" s="264"/>
      <c r="E63" s="264"/>
      <c r="F63" s="265"/>
      <c r="G63" s="265"/>
      <c r="H63" s="265"/>
      <c r="I63" s="265"/>
      <c r="J63" s="265"/>
      <c r="K63" s="265"/>
      <c r="L63" s="265"/>
      <c r="M63" s="565" t="s">
        <v>125</v>
      </c>
      <c r="N63" s="565"/>
      <c r="O63" s="565"/>
    </row>
    <row r="64" spans="2:22" ht="40.9" customHeight="1" x14ac:dyDescent="0.25">
      <c r="B64" s="266" t="s">
        <v>126</v>
      </c>
      <c r="C64" s="264"/>
      <c r="D64" s="264"/>
      <c r="E64" s="264"/>
      <c r="F64" s="265"/>
      <c r="G64" s="265"/>
      <c r="H64" s="265"/>
      <c r="I64" s="265"/>
      <c r="J64" s="265"/>
      <c r="K64" s="265"/>
      <c r="L64" s="251"/>
      <c r="M64" s="267"/>
      <c r="N64" s="267"/>
      <c r="O64" s="267"/>
    </row>
    <row r="65" spans="2:15" ht="67.5" customHeight="1" x14ac:dyDescent="0.4">
      <c r="B65" s="587" t="s">
        <v>130</v>
      </c>
      <c r="C65" s="588"/>
      <c r="D65" s="588"/>
      <c r="E65" s="589"/>
      <c r="F65" s="611" t="str">
        <f>IF(①入力シート!E108="","",①入力シート!E108)</f>
        <v/>
      </c>
      <c r="G65" s="611"/>
      <c r="H65" s="611"/>
      <c r="I65" s="611"/>
      <c r="J65" s="611"/>
      <c r="K65" s="611"/>
      <c r="L65" s="611"/>
      <c r="M65" s="611"/>
      <c r="N65" s="611"/>
      <c r="O65" s="612"/>
    </row>
    <row r="66" spans="2:15" ht="34.15" customHeight="1" x14ac:dyDescent="0.4">
      <c r="B66" s="590" t="s">
        <v>114</v>
      </c>
      <c r="C66" s="591"/>
      <c r="D66" s="591"/>
      <c r="E66" s="592"/>
      <c r="F66" s="602" t="str">
        <f>IF(①入力シート!D109="","",①入力シート!D109)</f>
        <v/>
      </c>
      <c r="G66" s="603"/>
      <c r="H66" s="603"/>
      <c r="I66" s="603"/>
      <c r="J66" s="603"/>
      <c r="K66" s="603"/>
      <c r="L66" s="603"/>
      <c r="M66" s="603"/>
      <c r="N66" s="603"/>
      <c r="O66" s="604"/>
    </row>
    <row r="67" spans="2:15" ht="34.15" customHeight="1" x14ac:dyDescent="0.4">
      <c r="B67" s="593"/>
      <c r="C67" s="594"/>
      <c r="D67" s="594"/>
      <c r="E67" s="595"/>
      <c r="F67" s="605"/>
      <c r="G67" s="606"/>
      <c r="H67" s="606"/>
      <c r="I67" s="606"/>
      <c r="J67" s="606"/>
      <c r="K67" s="606"/>
      <c r="L67" s="606"/>
      <c r="M67" s="606"/>
      <c r="N67" s="606"/>
      <c r="O67" s="607"/>
    </row>
    <row r="68" spans="2:15" ht="34.15" customHeight="1" x14ac:dyDescent="0.4">
      <c r="B68" s="593"/>
      <c r="C68" s="594"/>
      <c r="D68" s="594"/>
      <c r="E68" s="595"/>
      <c r="F68" s="605"/>
      <c r="G68" s="606"/>
      <c r="H68" s="606"/>
      <c r="I68" s="606"/>
      <c r="J68" s="606"/>
      <c r="K68" s="606"/>
      <c r="L68" s="606"/>
      <c r="M68" s="606"/>
      <c r="N68" s="606"/>
      <c r="O68" s="607"/>
    </row>
    <row r="69" spans="2:15" ht="34.15" customHeight="1" x14ac:dyDescent="0.4">
      <c r="B69" s="596" t="s">
        <v>119</v>
      </c>
      <c r="C69" s="597"/>
      <c r="D69" s="597"/>
      <c r="E69" s="598"/>
      <c r="F69" s="605"/>
      <c r="G69" s="606"/>
      <c r="H69" s="606"/>
      <c r="I69" s="606"/>
      <c r="J69" s="606"/>
      <c r="K69" s="606"/>
      <c r="L69" s="606"/>
      <c r="M69" s="606"/>
      <c r="N69" s="606"/>
      <c r="O69" s="607"/>
    </row>
    <row r="70" spans="2:15" ht="34.15" customHeight="1" x14ac:dyDescent="0.4">
      <c r="B70" s="596"/>
      <c r="C70" s="597"/>
      <c r="D70" s="597"/>
      <c r="E70" s="598"/>
      <c r="F70" s="605"/>
      <c r="G70" s="606"/>
      <c r="H70" s="606"/>
      <c r="I70" s="606"/>
      <c r="J70" s="606"/>
      <c r="K70" s="606"/>
      <c r="L70" s="606"/>
      <c r="M70" s="606"/>
      <c r="N70" s="606"/>
      <c r="O70" s="607"/>
    </row>
    <row r="71" spans="2:15" ht="34.15" customHeight="1" x14ac:dyDescent="0.4">
      <c r="B71" s="596"/>
      <c r="C71" s="597"/>
      <c r="D71" s="597"/>
      <c r="E71" s="598"/>
      <c r="F71" s="605"/>
      <c r="G71" s="606"/>
      <c r="H71" s="606"/>
      <c r="I71" s="606"/>
      <c r="J71" s="606"/>
      <c r="K71" s="606"/>
      <c r="L71" s="606"/>
      <c r="M71" s="606"/>
      <c r="N71" s="606"/>
      <c r="O71" s="607"/>
    </row>
    <row r="72" spans="2:15" ht="34.15" customHeight="1" x14ac:dyDescent="0.4">
      <c r="B72" s="596"/>
      <c r="C72" s="597"/>
      <c r="D72" s="597"/>
      <c r="E72" s="598"/>
      <c r="F72" s="605"/>
      <c r="G72" s="606"/>
      <c r="H72" s="606"/>
      <c r="I72" s="606"/>
      <c r="J72" s="606"/>
      <c r="K72" s="606"/>
      <c r="L72" s="606"/>
      <c r="M72" s="606"/>
      <c r="N72" s="606"/>
      <c r="O72" s="607"/>
    </row>
    <row r="73" spans="2:15" ht="34.15" customHeight="1" x14ac:dyDescent="0.4">
      <c r="B73" s="596"/>
      <c r="C73" s="597"/>
      <c r="D73" s="597"/>
      <c r="E73" s="598"/>
      <c r="F73" s="605"/>
      <c r="G73" s="606"/>
      <c r="H73" s="606"/>
      <c r="I73" s="606"/>
      <c r="J73" s="606"/>
      <c r="K73" s="606"/>
      <c r="L73" s="606"/>
      <c r="M73" s="606"/>
      <c r="N73" s="606"/>
      <c r="O73" s="607"/>
    </row>
    <row r="74" spans="2:15" ht="34.15" customHeight="1" x14ac:dyDescent="0.4">
      <c r="B74" s="599"/>
      <c r="C74" s="600"/>
      <c r="D74" s="600"/>
      <c r="E74" s="601"/>
      <c r="F74" s="608"/>
      <c r="G74" s="609"/>
      <c r="H74" s="609"/>
      <c r="I74" s="609"/>
      <c r="J74" s="609"/>
      <c r="K74" s="609"/>
      <c r="L74" s="609"/>
      <c r="M74" s="609"/>
      <c r="N74" s="609"/>
      <c r="O74" s="610"/>
    </row>
    <row r="75" spans="2:15" ht="41.45" customHeight="1" x14ac:dyDescent="0.4">
      <c r="O75" s="52" t="s">
        <v>128</v>
      </c>
    </row>
    <row r="76" spans="2:15" ht="22.9" customHeight="1" x14ac:dyDescent="0.4">
      <c r="O76" s="52"/>
    </row>
    <row r="77" spans="2:15" ht="46.15" customHeight="1" x14ac:dyDescent="0.4">
      <c r="B77" s="547" t="s">
        <v>129</v>
      </c>
      <c r="C77" s="547"/>
      <c r="D77" s="547"/>
      <c r="E77" s="547"/>
      <c r="F77" s="547"/>
      <c r="G77" s="547"/>
      <c r="H77" s="547"/>
      <c r="I77" s="547"/>
      <c r="J77" s="547"/>
      <c r="K77" s="547"/>
      <c r="L77" s="547"/>
      <c r="M77" s="547"/>
      <c r="N77" s="547"/>
      <c r="O77" s="547"/>
    </row>
  </sheetData>
  <sheetProtection algorithmName="SHA-512" hashValue="iIecRz5rIWFdTkzMbGoRAYb8ktwtttfqlHDX9iLdwz8Bj58P6t2xyrbDzSmJfkkc8T6MF3lfPgnn5q/WlTGcZA==" saltValue="5bSm+LsnlESiqlI6FnZU2g==" spinCount="100000" sheet="1" objects="1" scenarios="1"/>
  <mergeCells count="128">
    <mergeCell ref="H40:I40"/>
    <mergeCell ref="H37:I37"/>
    <mergeCell ref="H36:I36"/>
    <mergeCell ref="J35:K42"/>
    <mergeCell ref="D40:D41"/>
    <mergeCell ref="D20:D21"/>
    <mergeCell ref="E20:F21"/>
    <mergeCell ref="G20:H21"/>
    <mergeCell ref="K24:K25"/>
    <mergeCell ref="K29:K30"/>
    <mergeCell ref="F44:H44"/>
    <mergeCell ref="N41:O41"/>
    <mergeCell ref="N40:O40"/>
    <mergeCell ref="N37:O37"/>
    <mergeCell ref="N36:O36"/>
    <mergeCell ref="B43:E45"/>
    <mergeCell ref="N24:O24"/>
    <mergeCell ref="L30:M30"/>
    <mergeCell ref="L29:M29"/>
    <mergeCell ref="L25:M25"/>
    <mergeCell ref="L24:M24"/>
    <mergeCell ref="D29:D30"/>
    <mergeCell ref="B23:C31"/>
    <mergeCell ref="H33:N33"/>
    <mergeCell ref="B35:C42"/>
    <mergeCell ref="L36:L37"/>
    <mergeCell ref="L40:L41"/>
    <mergeCell ref="D36:D37"/>
    <mergeCell ref="H41:I41"/>
    <mergeCell ref="D27:D28"/>
    <mergeCell ref="E27:F27"/>
    <mergeCell ref="G27:H27"/>
    <mergeCell ref="K27:K28"/>
    <mergeCell ref="L27:M27"/>
    <mergeCell ref="K3:O3"/>
    <mergeCell ref="K4:O4"/>
    <mergeCell ref="B9:O9"/>
    <mergeCell ref="H15:J15"/>
    <mergeCell ref="H17:J17"/>
    <mergeCell ref="H16:J16"/>
    <mergeCell ref="K15:M15"/>
    <mergeCell ref="K16:M16"/>
    <mergeCell ref="K17:M17"/>
    <mergeCell ref="B7:O7"/>
    <mergeCell ref="N13:O13"/>
    <mergeCell ref="L13:M13"/>
    <mergeCell ref="J13:K13"/>
    <mergeCell ref="H13:I13"/>
    <mergeCell ref="D13:G13"/>
    <mergeCell ref="M5:O5"/>
    <mergeCell ref="B14:C18"/>
    <mergeCell ref="D15:F15"/>
    <mergeCell ref="B13:C13"/>
    <mergeCell ref="M1:O1"/>
    <mergeCell ref="B11:O11"/>
    <mergeCell ref="D33:E33"/>
    <mergeCell ref="F33:G33"/>
    <mergeCell ref="G30:H30"/>
    <mergeCell ref="G29:H29"/>
    <mergeCell ref="G25:H25"/>
    <mergeCell ref="G24:H24"/>
    <mergeCell ref="E30:F30"/>
    <mergeCell ref="E29:F29"/>
    <mergeCell ref="E25:F25"/>
    <mergeCell ref="E24:F24"/>
    <mergeCell ref="N30:O30"/>
    <mergeCell ref="N29:O29"/>
    <mergeCell ref="K20:K21"/>
    <mergeCell ref="L20:M21"/>
    <mergeCell ref="N20:O21"/>
    <mergeCell ref="I23:J31"/>
    <mergeCell ref="N25:O25"/>
    <mergeCell ref="K5:L5"/>
    <mergeCell ref="B19:C22"/>
    <mergeCell ref="I19:J22"/>
    <mergeCell ref="B32:C34"/>
    <mergeCell ref="D24:D25"/>
    <mergeCell ref="M52:O52"/>
    <mergeCell ref="I53:L53"/>
    <mergeCell ref="I52:L52"/>
    <mergeCell ref="M48:O48"/>
    <mergeCell ref="M47:O47"/>
    <mergeCell ref="I48:L48"/>
    <mergeCell ref="I47:L47"/>
    <mergeCell ref="B46:E50"/>
    <mergeCell ref="G47:H47"/>
    <mergeCell ref="G48:H48"/>
    <mergeCell ref="B51:E55"/>
    <mergeCell ref="G52:H52"/>
    <mergeCell ref="G53:H53"/>
    <mergeCell ref="G49:H49"/>
    <mergeCell ref="I49:L49"/>
    <mergeCell ref="M49:O49"/>
    <mergeCell ref="Q56:V61"/>
    <mergeCell ref="B77:O77"/>
    <mergeCell ref="M56:O58"/>
    <mergeCell ref="I56:L58"/>
    <mergeCell ref="M53:O53"/>
    <mergeCell ref="M63:O63"/>
    <mergeCell ref="K60:K61"/>
    <mergeCell ref="L60:N61"/>
    <mergeCell ref="O60:O61"/>
    <mergeCell ref="B56:E58"/>
    <mergeCell ref="F56:H58"/>
    <mergeCell ref="B59:E62"/>
    <mergeCell ref="F60:G60"/>
    <mergeCell ref="H61:J61"/>
    <mergeCell ref="H60:J60"/>
    <mergeCell ref="F61:G61"/>
    <mergeCell ref="B65:E65"/>
    <mergeCell ref="B66:E68"/>
    <mergeCell ref="B69:E74"/>
    <mergeCell ref="F66:O74"/>
    <mergeCell ref="F65:O65"/>
    <mergeCell ref="G54:H54"/>
    <mergeCell ref="I54:L54"/>
    <mergeCell ref="M54:O54"/>
    <mergeCell ref="N27:O27"/>
    <mergeCell ref="E28:F28"/>
    <mergeCell ref="G28:H28"/>
    <mergeCell ref="L28:M28"/>
    <mergeCell ref="N28:O28"/>
    <mergeCell ref="D38:D39"/>
    <mergeCell ref="H38:I38"/>
    <mergeCell ref="L38:L39"/>
    <mergeCell ref="N38:O38"/>
    <mergeCell ref="H39:I39"/>
    <mergeCell ref="N39:O39"/>
  </mergeCells>
  <phoneticPr fontId="1"/>
  <conditionalFormatting sqref="D13 N13 G15:M17 D20:H21 K20:O21 E24:H25 L24:O25 D33:N33 F36:I41 N36:N41 F44 G47:O49 G52:H54 M52:O54 F56:H58 F65">
    <cfRule type="containsBlanks" dxfId="3" priority="5">
      <formula>LEN(TRIM(D13))=0</formula>
    </cfRule>
  </conditionalFormatting>
  <conditionalFormatting sqref="E27:H30 L27:O30">
    <cfRule type="containsBlanks" dxfId="2" priority="1">
      <formula>LEN(TRIM(E27))=0</formula>
    </cfRule>
  </conditionalFormatting>
  <conditionalFormatting sqref="J13:K13">
    <cfRule type="containsBlanks" dxfId="1" priority="2">
      <formula>LEN(TRIM(J13))=0</formula>
    </cfRule>
  </conditionalFormatting>
  <conditionalFormatting sqref="K3:O5">
    <cfRule type="containsBlanks" dxfId="0" priority="3">
      <formula>LEN(TRIM(K3))=0</formula>
    </cfRule>
  </conditionalFormatting>
  <pageMargins left="0.25" right="0.25" top="0.75" bottom="0.75" header="0.3" footer="0.3"/>
  <pageSetup paperSize="9" scale="45" fitToHeight="0" orientation="portrait" r:id="rId1"/>
  <rowBreaks count="1" manualBreakCount="1">
    <brk id="6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vt:lpstr>
      <vt:lpstr>①入力シート</vt:lpstr>
      <vt:lpstr>リスト（非表示にしておく）</vt:lpstr>
      <vt:lpstr>②計算シートA</vt:lpstr>
      <vt:lpstr>②計算シートB</vt:lpstr>
      <vt:lpstr>③時間外労働実績シート</vt:lpstr>
      <vt:lpstr>【申請書】</vt:lpstr>
      <vt:lpstr>【申請書】!Print_Area</vt:lpstr>
      <vt:lpstr>①入力シート!Print_Area</vt:lpstr>
      <vt:lpstr>②計算シートA!Print_Area</vt:lpstr>
      <vt:lpstr>②計算シートB!Print_Area</vt:lpstr>
      <vt:lpstr>③時間外労働実績シート!Print_Area</vt:lpstr>
      <vt:lpstr>はじめに!Print_Area</vt:lpstr>
      <vt:lpstr>①入力シート!Print_Titles</vt:lpstr>
      <vt:lpstr>②計算シートB!Print_Titles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2026-03-19T07:46:22Z</dcterms:modified>
</cp:coreProperties>
</file>